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K:\Common\FIN_ACQ\Acquisition\Policy &amp; Analysis Team\2 CFR Updates\Webpage updates\Budget Justification Worksheets submitted\"/>
    </mc:Choice>
  </mc:AlternateContent>
  <xr:revisionPtr revIDLastSave="0" documentId="13_ncr:1_{EC2A237E-5103-4F8D-90C3-F68EF7609E5E}" xr6:coauthVersionLast="47" xr6:coauthVersionMax="47" xr10:uidLastSave="{00000000-0000-0000-0000-000000000000}"/>
  <bookViews>
    <workbookView xWindow="-110" yWindow="-110" windowWidth="19420" windowHeight="10420" tabRatio="828"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sheetId="12" state="hidden" r:id="rId12"/>
    <sheet name="SF-424A Cost Categories" sheetId="13" r:id="rId13"/>
    <sheet name="SF-424A Minus FFRDC" sheetId="14" r:id="rId14"/>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Indirect'!$J:$K</definedName>
    <definedName name="Z_5BEC5FDE_32D0_42EF_8D2A_06DCBD4F05CC_.wvu.PrintArea" localSheetId="1" hidden="1">'a. Personnel'!$A$1:$T$37</definedName>
    <definedName name="Z_5BEC5FDE_32D0_42EF_8D2A_06DCBD4F05CC_.wvu.PrintArea" localSheetId="2" hidden="1">'b. Fringe'!$A$1:$Q$21</definedName>
    <definedName name="Z_5BEC5FDE_32D0_42EF_8D2A_06DCBD4F05CC_.wvu.PrintArea" localSheetId="6" hidden="1">'f. Contractual'!$B$1:$J$30</definedName>
    <definedName name="Z_5BEC5FDE_32D0_42EF_8D2A_06DCBD4F05CC_.wvu.PrintArea" localSheetId="7" hidden="1">'g. Construction'!$B$1:$E$45</definedName>
    <definedName name="Z_5BEC5FDE_32D0_42EF_8D2A_06DCBD4F05CC_.wvu.PrintArea" localSheetId="8" hidden="1">'h. Other'!$B$1:$E$48</definedName>
    <definedName name="Z_5BEC5FDE_32D0_42EF_8D2A_06DCBD4F05CC_.wvu.PrintArea" localSheetId="9" hidden="1">'i. Indirect'!$A$1:$I$25</definedName>
    <definedName name="Z_5BEC5FDE_32D0_42EF_8D2A_06DCBD4F05CC_.wvu.PrintArea" localSheetId="10" hidden="1">'j. Cost Share'!$A$1:$I$20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Indirect'!$J:$K</definedName>
    <definedName name="Z_6588CF8C_0BB8_4786_9A46_0A2D10254132_.wvu.PrintArea" localSheetId="1" hidden="1">'a. Personnel'!$A$1:$T$37</definedName>
    <definedName name="Z_6588CF8C_0BB8_4786_9A46_0A2D10254132_.wvu.PrintArea" localSheetId="2" hidden="1">'b. Fringe'!$A$1:$Q$21</definedName>
    <definedName name="Z_6588CF8C_0BB8_4786_9A46_0A2D10254132_.wvu.PrintArea" localSheetId="6" hidden="1">'f. Contractual'!$B$1:$J$30</definedName>
    <definedName name="Z_6588CF8C_0BB8_4786_9A46_0A2D10254132_.wvu.PrintArea" localSheetId="7" hidden="1">'g. Construction'!$B$1:$E$45</definedName>
    <definedName name="Z_6588CF8C_0BB8_4786_9A46_0A2D10254132_.wvu.PrintArea" localSheetId="8" hidden="1">'h. Other'!$B$1:$E$48</definedName>
    <definedName name="Z_6588CF8C_0BB8_4786_9A46_0A2D10254132_.wvu.PrintArea" localSheetId="9" hidden="1">'i. Indirect'!$A$1:$I$25</definedName>
    <definedName name="Z_6588CF8C_0BB8_4786_9A46_0A2D10254132_.wvu.PrintArea" localSheetId="10" hidden="1">'j. Cost Share'!$A$1:$I$20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Indirect'!$J:$K</definedName>
    <definedName name="Z_712CE29F_EFCA_4968_A7C5_599F87319D6A_.wvu.PrintArea" localSheetId="1" hidden="1">'a. Personnel'!$A$1:$T$37</definedName>
    <definedName name="Z_712CE29F_EFCA_4968_A7C5_599F87319D6A_.wvu.PrintArea" localSheetId="2" hidden="1">'b. Fringe'!$A$1:$Q$21</definedName>
    <definedName name="Z_712CE29F_EFCA_4968_A7C5_599F87319D6A_.wvu.PrintArea" localSheetId="6" hidden="1">'f. Contractual'!$B$1:$J$30</definedName>
    <definedName name="Z_712CE29F_EFCA_4968_A7C5_599F87319D6A_.wvu.PrintArea" localSheetId="7" hidden="1">'g. Construction'!$B$1:$E$45</definedName>
    <definedName name="Z_712CE29F_EFCA_4968_A7C5_599F87319D6A_.wvu.PrintArea" localSheetId="8" hidden="1">'h. Other'!$B$1:$E$48</definedName>
    <definedName name="Z_712CE29F_EFCA_4968_A7C5_599F87319D6A_.wvu.PrintArea" localSheetId="9" hidden="1">'i. Indirect'!$A$1:$I$25</definedName>
    <definedName name="Z_712CE29F_EFCA_4968_A7C5_599F87319D6A_.wvu.PrintArea" localSheetId="10" hidden="1">'j. Cost Share'!$A$1:$I$20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Indirect'!$J:$K</definedName>
    <definedName name="Z_BF352FCE_C1BE_4B84_9561_6030FEF6A15F_.wvu.PrintArea" localSheetId="1" hidden="1">'a. Personnel'!$A$1:$T$37</definedName>
    <definedName name="Z_BF352FCE_C1BE_4B84_9561_6030FEF6A15F_.wvu.PrintArea" localSheetId="2" hidden="1">'b. Fringe'!$A$1:$Q$21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Indirect'!$J:$K</definedName>
    <definedName name="Z_D5CEF8EB_A9A7_4458_BF65_8F18E34CBA87_.wvu.PrintArea" localSheetId="1" hidden="1">'a. Personnel'!$A$1:$T$37</definedName>
    <definedName name="Z_D5CEF8EB_A9A7_4458_BF65_8F18E34CBA87_.wvu.PrintArea" localSheetId="2" hidden="1">'b. Fringe'!$A$1:$Q$21</definedName>
    <definedName name="Z_D5CEF8EB_A9A7_4458_BF65_8F18E34CBA87_.wvu.PrintArea" localSheetId="6" hidden="1">'f. Contractual'!$B$1:$J$30</definedName>
    <definedName name="Z_D5CEF8EB_A9A7_4458_BF65_8F18E34CBA87_.wvu.PrintArea" localSheetId="7" hidden="1">'g. Construction'!$B$1:$E$45</definedName>
    <definedName name="Z_D5CEF8EB_A9A7_4458_BF65_8F18E34CBA87_.wvu.PrintArea" localSheetId="8" hidden="1">'h. Other'!$B$1:$E$48</definedName>
    <definedName name="Z_D5CEF8EB_A9A7_4458_BF65_8F18E34CBA87_.wvu.PrintArea" localSheetId="9" hidden="1">'i. Indirect'!$A$1:$I$25</definedName>
    <definedName name="Z_D5CEF8EB_A9A7_4458_BF65_8F18E34CBA87_.wvu.PrintArea" localSheetId="10" hidden="1">'j. Cost Share'!$A$1:$I$20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Indirect'!$J:$K</definedName>
    <definedName name="Z_D7FF18E2_A72D_4088_BD59_9D74A43C39A8_.wvu.PrintArea" localSheetId="1" hidden="1">'a. Personnel'!$A$1:$T$37</definedName>
    <definedName name="Z_D7FF18E2_A72D_4088_BD59_9D74A43C39A8_.wvu.PrintArea" localSheetId="2" hidden="1">'b. Fringe'!$A$1:$Q$21</definedName>
    <definedName name="Z_D7FF18E2_A72D_4088_BD59_9D74A43C39A8_.wvu.PrintArea" localSheetId="6" hidden="1">'f. Contractual'!$B$1:$J$30</definedName>
    <definedName name="Z_D7FF18E2_A72D_4088_BD59_9D74A43C39A8_.wvu.PrintArea" localSheetId="7" hidden="1">'g. Construction'!$B$1:$E$45</definedName>
    <definedName name="Z_D7FF18E2_A72D_4088_BD59_9D74A43C39A8_.wvu.PrintArea" localSheetId="8" hidden="1">'h. Other'!$B$1:$E$48</definedName>
    <definedName name="Z_D7FF18E2_A72D_4088_BD59_9D74A43C39A8_.wvu.PrintArea" localSheetId="9" hidden="1">'i. Indirect'!$A$1:$I$25</definedName>
    <definedName name="Z_D7FF18E2_A72D_4088_BD59_9D74A43C39A8_.wvu.PrintArea" localSheetId="10" hidden="1">'j. Cost Share'!$A$1:$I$20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4" l="1"/>
  <c r="H55" i="14"/>
  <c r="G55" i="14"/>
  <c r="F55" i="14"/>
  <c r="E55" i="14"/>
  <c r="I47" i="14"/>
  <c r="H47" i="14"/>
  <c r="G47" i="14"/>
  <c r="F47" i="14"/>
  <c r="E46" i="14"/>
  <c r="E47" i="14" s="1"/>
  <c r="E45" i="14"/>
  <c r="H42" i="14"/>
  <c r="G42" i="14"/>
  <c r="F42" i="14"/>
  <c r="I41" i="14"/>
  <c r="I40" i="14"/>
  <c r="I39" i="14"/>
  <c r="I38" i="14"/>
  <c r="I42" i="14" s="1"/>
  <c r="I38" i="13" l="1"/>
  <c r="I39" i="13"/>
  <c r="I40" i="13"/>
  <c r="I41" i="13"/>
  <c r="F42" i="13"/>
  <c r="G42" i="13"/>
  <c r="H42" i="13"/>
  <c r="I55" i="13"/>
  <c r="E45" i="13"/>
  <c r="E46" i="13"/>
  <c r="F47" i="13"/>
  <c r="G47" i="13"/>
  <c r="H47" i="13"/>
  <c r="I47" i="13"/>
  <c r="H55" i="13"/>
  <c r="G55" i="13"/>
  <c r="F55" i="13"/>
  <c r="E55" i="13"/>
  <c r="I33" i="14"/>
  <c r="H30" i="14"/>
  <c r="G30" i="14"/>
  <c r="F30" i="14"/>
  <c r="E30" i="14"/>
  <c r="D30" i="14"/>
  <c r="H28" i="14"/>
  <c r="G28" i="14"/>
  <c r="F28" i="14"/>
  <c r="E28" i="14"/>
  <c r="D28" i="14"/>
  <c r="H27" i="14"/>
  <c r="G27" i="14"/>
  <c r="F27" i="14"/>
  <c r="E27" i="14"/>
  <c r="D27" i="14"/>
  <c r="H26" i="14"/>
  <c r="G26" i="14"/>
  <c r="F26" i="14"/>
  <c r="E26" i="14"/>
  <c r="D26" i="14"/>
  <c r="H25" i="14"/>
  <c r="G25" i="14"/>
  <c r="F25" i="14"/>
  <c r="E25" i="14"/>
  <c r="D25" i="14"/>
  <c r="H24" i="14"/>
  <c r="G24" i="14"/>
  <c r="F24" i="14"/>
  <c r="E24" i="14"/>
  <c r="H23" i="14"/>
  <c r="G23" i="14"/>
  <c r="F23" i="14"/>
  <c r="E23" i="14"/>
  <c r="D23" i="14"/>
  <c r="H22" i="14"/>
  <c r="G22" i="14"/>
  <c r="F22" i="14"/>
  <c r="E22" i="14"/>
  <c r="D22" i="14"/>
  <c r="H21" i="14"/>
  <c r="G21" i="14"/>
  <c r="F21" i="14"/>
  <c r="E21" i="14"/>
  <c r="D21" i="14"/>
  <c r="G13" i="14"/>
  <c r="F13" i="14" s="1"/>
  <c r="I13" i="14" s="1"/>
  <c r="G12" i="14"/>
  <c r="F12" i="14" s="1"/>
  <c r="I12" i="14" s="1"/>
  <c r="G11" i="14"/>
  <c r="F11" i="14" s="1"/>
  <c r="I11" i="14" s="1"/>
  <c r="G10" i="14"/>
  <c r="F10" i="14"/>
  <c r="I10" i="14" s="1"/>
  <c r="G9" i="14"/>
  <c r="F1" i="14"/>
  <c r="C1" i="14"/>
  <c r="G29" i="14" l="1"/>
  <c r="I28" i="14"/>
  <c r="I23" i="14"/>
  <c r="I27" i="14"/>
  <c r="I26" i="14"/>
  <c r="I30" i="14"/>
  <c r="I22" i="14"/>
  <c r="E29" i="14"/>
  <c r="E31" i="14" s="1"/>
  <c r="G14" i="14"/>
  <c r="F29" i="14"/>
  <c r="F31" i="14" s="1"/>
  <c r="G31" i="14"/>
  <c r="H29" i="14"/>
  <c r="H31" i="14" s="1"/>
  <c r="I25" i="14"/>
  <c r="I42" i="13"/>
  <c r="E47" i="13"/>
  <c r="I21" i="14"/>
  <c r="I33" i="13" l="1"/>
  <c r="F1" i="13"/>
  <c r="C1" i="13"/>
  <c r="H53" i="12"/>
  <c r="G53" i="12"/>
  <c r="F53" i="12"/>
  <c r="E53" i="12"/>
  <c r="H45" i="12"/>
  <c r="G45" i="12"/>
  <c r="F45" i="12"/>
  <c r="E45" i="12"/>
  <c r="D44" i="12"/>
  <c r="D43" i="12"/>
  <c r="D45" i="12" s="1"/>
  <c r="G40" i="12"/>
  <c r="F40" i="12"/>
  <c r="E40" i="12"/>
  <c r="H39" i="12"/>
  <c r="H38" i="12"/>
  <c r="H37" i="12"/>
  <c r="H36" i="12"/>
  <c r="H40" i="12" s="1"/>
  <c r="H28" i="12"/>
  <c r="G24" i="12"/>
  <c r="G26" i="12" s="1"/>
  <c r="E12" i="12"/>
  <c r="D12" i="12"/>
  <c r="H11" i="12"/>
  <c r="H17" i="11"/>
  <c r="G13" i="13" s="1"/>
  <c r="G17" i="11"/>
  <c r="D15" i="1" s="1"/>
  <c r="F17" i="11"/>
  <c r="G10" i="12" s="1"/>
  <c r="E17" i="11"/>
  <c r="D17" i="11"/>
  <c r="I16" i="11"/>
  <c r="I15" i="11"/>
  <c r="I14" i="11"/>
  <c r="I13" i="11"/>
  <c r="I12" i="11"/>
  <c r="I11" i="11"/>
  <c r="I10" i="11"/>
  <c r="I9" i="11"/>
  <c r="I8" i="11"/>
  <c r="I7" i="11"/>
  <c r="I6" i="11"/>
  <c r="F16" i="10"/>
  <c r="F33" i="1" s="1"/>
  <c r="E16" i="10"/>
  <c r="D16" i="10"/>
  <c r="C16" i="10"/>
  <c r="B16" i="10"/>
  <c r="D30" i="13" s="1"/>
  <c r="G15" i="10"/>
  <c r="G14" i="10"/>
  <c r="G13" i="10"/>
  <c r="G12" i="10"/>
  <c r="C46" i="9"/>
  <c r="H28" i="13" s="1"/>
  <c r="C38" i="9"/>
  <c r="G28" i="13" s="1"/>
  <c r="C30" i="9"/>
  <c r="F28" i="13" s="1"/>
  <c r="C22" i="9"/>
  <c r="E28" i="13" s="1"/>
  <c r="C14" i="9"/>
  <c r="B31" i="1" s="1"/>
  <c r="C43" i="8"/>
  <c r="F30" i="1" s="1"/>
  <c r="C36" i="8"/>
  <c r="C29" i="8"/>
  <c r="C22" i="8"/>
  <c r="C15" i="8"/>
  <c r="D27" i="13" s="1"/>
  <c r="I27" i="7"/>
  <c r="F28" i="1" s="1"/>
  <c r="H27" i="7"/>
  <c r="G27" i="7"/>
  <c r="D28" i="1" s="1"/>
  <c r="F27" i="7"/>
  <c r="C28" i="1" s="1"/>
  <c r="E27" i="7"/>
  <c r="J26" i="7"/>
  <c r="J25" i="7"/>
  <c r="I22" i="7"/>
  <c r="H22" i="7"/>
  <c r="G22" i="7"/>
  <c r="D27" i="1" s="1"/>
  <c r="F22" i="7"/>
  <c r="C27" i="1" s="1"/>
  <c r="E22" i="7"/>
  <c r="B27" i="1" s="1"/>
  <c r="J21" i="7"/>
  <c r="J20" i="7"/>
  <c r="J19" i="7"/>
  <c r="J18" i="7"/>
  <c r="J17" i="7"/>
  <c r="J16" i="7"/>
  <c r="I13" i="7"/>
  <c r="I29" i="7" s="1"/>
  <c r="H26" i="13" s="1"/>
  <c r="H13" i="7"/>
  <c r="G13" i="7"/>
  <c r="F13" i="7"/>
  <c r="E13" i="7"/>
  <c r="E29" i="7" s="1"/>
  <c r="D26" i="13" s="1"/>
  <c r="J12" i="7"/>
  <c r="J11" i="7"/>
  <c r="J10" i="7"/>
  <c r="J9" i="7"/>
  <c r="J8" i="7"/>
  <c r="J7" i="7"/>
  <c r="J6" i="7"/>
  <c r="E54" i="6"/>
  <c r="E53" i="6"/>
  <c r="E52" i="6"/>
  <c r="E51" i="6"/>
  <c r="E50" i="6"/>
  <c r="E49" i="6"/>
  <c r="E48" i="6"/>
  <c r="E47" i="6"/>
  <c r="E44" i="6"/>
  <c r="E43" i="6"/>
  <c r="E42" i="6"/>
  <c r="E41" i="6"/>
  <c r="E40" i="6"/>
  <c r="E39" i="6"/>
  <c r="E38" i="6"/>
  <c r="E37" i="6"/>
  <c r="E34" i="6"/>
  <c r="E33" i="6"/>
  <c r="E32" i="6"/>
  <c r="E31" i="6"/>
  <c r="E30" i="6"/>
  <c r="E29" i="6"/>
  <c r="E28" i="6"/>
  <c r="E27" i="6"/>
  <c r="E24" i="6"/>
  <c r="E23" i="6"/>
  <c r="E22" i="6"/>
  <c r="E21" i="6"/>
  <c r="E20" i="6"/>
  <c r="E19" i="6"/>
  <c r="E18" i="6"/>
  <c r="E17" i="6"/>
  <c r="E14" i="6"/>
  <c r="E13" i="6"/>
  <c r="E12" i="6"/>
  <c r="E11" i="6"/>
  <c r="E10" i="6"/>
  <c r="E9" i="6"/>
  <c r="E8" i="6"/>
  <c r="E45" i="5"/>
  <c r="E44" i="5"/>
  <c r="E43" i="5"/>
  <c r="E42" i="5"/>
  <c r="E41" i="5"/>
  <c r="E40" i="5"/>
  <c r="E37" i="5"/>
  <c r="E36" i="5"/>
  <c r="E35" i="5"/>
  <c r="E34" i="5"/>
  <c r="E33" i="5"/>
  <c r="E32" i="5"/>
  <c r="E29" i="5"/>
  <c r="E28" i="5"/>
  <c r="E27" i="5"/>
  <c r="E26" i="5"/>
  <c r="E25" i="5"/>
  <c r="E24" i="5"/>
  <c r="E21" i="5"/>
  <c r="E20" i="5"/>
  <c r="E19" i="5"/>
  <c r="E18" i="5"/>
  <c r="E17" i="5"/>
  <c r="E16" i="5"/>
  <c r="E13" i="5"/>
  <c r="E12" i="5"/>
  <c r="E11" i="5"/>
  <c r="E10" i="5"/>
  <c r="E9" i="5"/>
  <c r="E8" i="5"/>
  <c r="E7" i="5"/>
  <c r="K45" i="4"/>
  <c r="K43" i="4"/>
  <c r="K42" i="4"/>
  <c r="K41" i="4"/>
  <c r="K40" i="4"/>
  <c r="K37" i="4"/>
  <c r="K35" i="4"/>
  <c r="K34" i="4"/>
  <c r="K33" i="4"/>
  <c r="K32" i="4"/>
  <c r="K29" i="4"/>
  <c r="K27" i="4"/>
  <c r="K26" i="4"/>
  <c r="K25" i="4"/>
  <c r="K24" i="4"/>
  <c r="K21" i="4"/>
  <c r="K19" i="4"/>
  <c r="K18" i="4"/>
  <c r="K17" i="4"/>
  <c r="K16" i="4"/>
  <c r="K13" i="4"/>
  <c r="K11" i="4"/>
  <c r="K10" i="4"/>
  <c r="K9" i="4"/>
  <c r="K8" i="4"/>
  <c r="K7" i="4"/>
  <c r="N13" i="3"/>
  <c r="K13" i="3"/>
  <c r="H13" i="3"/>
  <c r="E13" i="3"/>
  <c r="B13" i="3"/>
  <c r="P12" i="3"/>
  <c r="M12" i="3"/>
  <c r="J12" i="3"/>
  <c r="G12" i="3"/>
  <c r="D12" i="3"/>
  <c r="P11" i="3"/>
  <c r="M11" i="3"/>
  <c r="J11" i="3"/>
  <c r="G11" i="3"/>
  <c r="D11" i="3"/>
  <c r="P10" i="3"/>
  <c r="M10" i="3"/>
  <c r="J10" i="3"/>
  <c r="G10" i="3"/>
  <c r="D10" i="3"/>
  <c r="P9" i="3"/>
  <c r="M9" i="3"/>
  <c r="J9" i="3"/>
  <c r="G9" i="3"/>
  <c r="D9" i="3"/>
  <c r="P8" i="3"/>
  <c r="M8" i="3"/>
  <c r="J8" i="3"/>
  <c r="G8" i="3"/>
  <c r="D8" i="3"/>
  <c r="P7" i="3"/>
  <c r="M7" i="3"/>
  <c r="J7" i="3"/>
  <c r="G7" i="3"/>
  <c r="D7" i="3"/>
  <c r="Q7" i="3" s="1"/>
  <c r="O34" i="2"/>
  <c r="L34" i="2"/>
  <c r="I34" i="2"/>
  <c r="F34" i="2"/>
  <c r="C34" i="2"/>
  <c r="R33" i="2"/>
  <c r="Q33" i="2"/>
  <c r="N33" i="2"/>
  <c r="K33" i="2"/>
  <c r="H33" i="2"/>
  <c r="E33" i="2"/>
  <c r="R32" i="2"/>
  <c r="Q32" i="2"/>
  <c r="N32" i="2"/>
  <c r="K32" i="2"/>
  <c r="H32" i="2"/>
  <c r="E32" i="2"/>
  <c r="R31" i="2"/>
  <c r="Q31" i="2"/>
  <c r="N31" i="2"/>
  <c r="K31" i="2"/>
  <c r="H31" i="2"/>
  <c r="E31" i="2"/>
  <c r="R30" i="2"/>
  <c r="Q30" i="2"/>
  <c r="N30" i="2"/>
  <c r="K30" i="2"/>
  <c r="H30" i="2"/>
  <c r="E30" i="2"/>
  <c r="R29" i="2"/>
  <c r="Q29" i="2"/>
  <c r="N29" i="2"/>
  <c r="K29" i="2"/>
  <c r="H29" i="2"/>
  <c r="E29" i="2"/>
  <c r="R28" i="2"/>
  <c r="Q28" i="2"/>
  <c r="N28" i="2"/>
  <c r="K28" i="2"/>
  <c r="H28" i="2"/>
  <c r="E28" i="2"/>
  <c r="R27" i="2"/>
  <c r="Q27" i="2"/>
  <c r="N27" i="2"/>
  <c r="K27" i="2"/>
  <c r="H27" i="2"/>
  <c r="E27" i="2"/>
  <c r="R26" i="2"/>
  <c r="Q26" i="2"/>
  <c r="N26" i="2"/>
  <c r="K26" i="2"/>
  <c r="H26" i="2"/>
  <c r="E26" i="2"/>
  <c r="R25" i="2"/>
  <c r="Q25" i="2"/>
  <c r="N25" i="2"/>
  <c r="K25" i="2"/>
  <c r="H25" i="2"/>
  <c r="E25" i="2"/>
  <c r="R24" i="2"/>
  <c r="Q24" i="2"/>
  <c r="N24" i="2"/>
  <c r="K24" i="2"/>
  <c r="H24" i="2"/>
  <c r="E24" i="2"/>
  <c r="R23" i="2"/>
  <c r="Q23" i="2"/>
  <c r="N23" i="2"/>
  <c r="K23" i="2"/>
  <c r="H23" i="2"/>
  <c r="E23" i="2"/>
  <c r="R22" i="2"/>
  <c r="Q22" i="2"/>
  <c r="N22" i="2"/>
  <c r="K22" i="2"/>
  <c r="H22" i="2"/>
  <c r="E22" i="2"/>
  <c r="R21" i="2"/>
  <c r="Q21" i="2"/>
  <c r="N21" i="2"/>
  <c r="K21" i="2"/>
  <c r="H21" i="2"/>
  <c r="E21" i="2"/>
  <c r="R20" i="2"/>
  <c r="Q20" i="2"/>
  <c r="N20" i="2"/>
  <c r="K20" i="2"/>
  <c r="H20" i="2"/>
  <c r="E20" i="2"/>
  <c r="R19" i="2"/>
  <c r="Q19" i="2"/>
  <c r="N19" i="2"/>
  <c r="K19" i="2"/>
  <c r="H19" i="2"/>
  <c r="E19" i="2"/>
  <c r="R18" i="2"/>
  <c r="Q18" i="2"/>
  <c r="N18" i="2"/>
  <c r="K18" i="2"/>
  <c r="H18" i="2"/>
  <c r="E18" i="2"/>
  <c r="R17" i="2"/>
  <c r="Q17" i="2"/>
  <c r="N17" i="2"/>
  <c r="K17" i="2"/>
  <c r="H17" i="2"/>
  <c r="E17" i="2"/>
  <c r="S17" i="2" s="1"/>
  <c r="R16" i="2"/>
  <c r="Q16" i="2"/>
  <c r="N16" i="2"/>
  <c r="K16" i="2"/>
  <c r="H16" i="2"/>
  <c r="E16" i="2"/>
  <c r="R15" i="2"/>
  <c r="Q15" i="2"/>
  <c r="N15" i="2"/>
  <c r="K15" i="2"/>
  <c r="H15" i="2"/>
  <c r="E15" i="2"/>
  <c r="R14" i="2"/>
  <c r="Q14" i="2"/>
  <c r="N14" i="2"/>
  <c r="K14" i="2"/>
  <c r="H14" i="2"/>
  <c r="E14" i="2"/>
  <c r="R13" i="2"/>
  <c r="Q13" i="2"/>
  <c r="N13" i="2"/>
  <c r="K13" i="2"/>
  <c r="S13" i="2" s="1"/>
  <c r="H13" i="2"/>
  <c r="E13" i="2"/>
  <c r="R12" i="2"/>
  <c r="Q12" i="2"/>
  <c r="N12" i="2"/>
  <c r="K12" i="2"/>
  <c r="H12" i="2"/>
  <c r="E12" i="2"/>
  <c r="S12" i="2" s="1"/>
  <c r="R11" i="2"/>
  <c r="Q11" i="2"/>
  <c r="N11" i="2"/>
  <c r="K11" i="2"/>
  <c r="H11" i="2"/>
  <c r="E11" i="2"/>
  <c r="S11" i="2" s="1"/>
  <c r="R10" i="2"/>
  <c r="Q10" i="2"/>
  <c r="N10" i="2"/>
  <c r="K10" i="2"/>
  <c r="H10" i="2"/>
  <c r="E10" i="2"/>
  <c r="R9" i="2"/>
  <c r="Q9" i="2"/>
  <c r="N9" i="2"/>
  <c r="K9" i="2"/>
  <c r="H9" i="2"/>
  <c r="E9" i="2"/>
  <c r="R8" i="2"/>
  <c r="Q8" i="2"/>
  <c r="N8" i="2"/>
  <c r="K8" i="2"/>
  <c r="H8" i="2"/>
  <c r="E8" i="2"/>
  <c r="F31" i="1"/>
  <c r="E31" i="1"/>
  <c r="D31" i="1"/>
  <c r="F23" i="12" s="1"/>
  <c r="B30" i="1"/>
  <c r="E28" i="1"/>
  <c r="F27" i="1"/>
  <c r="E27" i="1"/>
  <c r="D16" i="1"/>
  <c r="D13" i="1"/>
  <c r="J22" i="7" l="1"/>
  <c r="M13" i="3"/>
  <c r="C31" i="1"/>
  <c r="E23" i="12" s="1"/>
  <c r="S19" i="2"/>
  <c r="S24" i="2"/>
  <c r="S27" i="2"/>
  <c r="D13" i="3"/>
  <c r="B21" i="1" s="1"/>
  <c r="Q12" i="3"/>
  <c r="S8" i="2"/>
  <c r="S18" i="2"/>
  <c r="E25" i="6"/>
  <c r="E25" i="13" s="1"/>
  <c r="E45" i="6"/>
  <c r="G25" i="13" s="1"/>
  <c r="E55" i="6"/>
  <c r="S9" i="2"/>
  <c r="S30" i="2"/>
  <c r="J13" i="3"/>
  <c r="F26" i="1"/>
  <c r="F29" i="1" s="1"/>
  <c r="B33" i="1"/>
  <c r="D25" i="12" s="1"/>
  <c r="S33" i="2"/>
  <c r="Q8" i="3"/>
  <c r="H29" i="7"/>
  <c r="G26" i="13" s="1"/>
  <c r="S25" i="2"/>
  <c r="E30" i="5"/>
  <c r="D23" i="1" s="1"/>
  <c r="F19" i="12" s="1"/>
  <c r="C47" i="9"/>
  <c r="I17" i="11"/>
  <c r="D28" i="13"/>
  <c r="I28" i="13" s="1"/>
  <c r="K14" i="4"/>
  <c r="B22" i="1" s="1"/>
  <c r="K34" i="2"/>
  <c r="F21" i="13" s="1"/>
  <c r="S22" i="2"/>
  <c r="S23" i="2"/>
  <c r="S26" i="2"/>
  <c r="S31" i="2"/>
  <c r="P13" i="3"/>
  <c r="F21" i="1" s="1"/>
  <c r="Q10" i="3"/>
  <c r="E15" i="6"/>
  <c r="J13" i="7"/>
  <c r="G27" i="1"/>
  <c r="H27" i="1" s="1"/>
  <c r="J27" i="7"/>
  <c r="H30" i="13"/>
  <c r="E35" i="6"/>
  <c r="D24" i="1" s="1"/>
  <c r="F20" i="12" s="1"/>
  <c r="E24" i="1"/>
  <c r="S14" i="2"/>
  <c r="K22" i="4"/>
  <c r="K38" i="4"/>
  <c r="G23" i="13" s="1"/>
  <c r="C24" i="1"/>
  <c r="E20" i="12" s="1"/>
  <c r="N34" i="2"/>
  <c r="E20" i="1" s="1"/>
  <c r="S15" i="2"/>
  <c r="S16" i="2"/>
  <c r="S20" i="2"/>
  <c r="S28" i="2"/>
  <c r="S29" i="2"/>
  <c r="G13" i="3"/>
  <c r="E22" i="13" s="1"/>
  <c r="Q11" i="3"/>
  <c r="K30" i="4"/>
  <c r="F23" i="13" s="1"/>
  <c r="E14" i="5"/>
  <c r="E22" i="5"/>
  <c r="C23" i="1" s="1"/>
  <c r="E19" i="12" s="1"/>
  <c r="E46" i="5"/>
  <c r="F23" i="1" s="1"/>
  <c r="E23" i="13"/>
  <c r="C22" i="1"/>
  <c r="E18" i="12" s="1"/>
  <c r="E30" i="1"/>
  <c r="G27" i="13"/>
  <c r="G31" i="1"/>
  <c r="H31" i="1" s="1"/>
  <c r="D23" i="12"/>
  <c r="H23" i="12" s="1"/>
  <c r="D22" i="12"/>
  <c r="K46" i="4"/>
  <c r="S32" i="2"/>
  <c r="H25" i="13"/>
  <c r="F24" i="1"/>
  <c r="F29" i="7"/>
  <c r="E26" i="13" s="1"/>
  <c r="C26" i="1"/>
  <c r="C29" i="1" s="1"/>
  <c r="E21" i="12" s="1"/>
  <c r="F24" i="13"/>
  <c r="G29" i="7"/>
  <c r="F26" i="13" s="1"/>
  <c r="D26" i="1"/>
  <c r="D29" i="1" s="1"/>
  <c r="F21" i="12" s="1"/>
  <c r="D21" i="1"/>
  <c r="F17" i="12" s="1"/>
  <c r="F22" i="13"/>
  <c r="D22" i="1"/>
  <c r="F18" i="12" s="1"/>
  <c r="E34" i="2"/>
  <c r="F25" i="13"/>
  <c r="E21" i="1"/>
  <c r="G22" i="13"/>
  <c r="C21" i="1"/>
  <c r="E17" i="12" s="1"/>
  <c r="B24" i="1"/>
  <c r="D25" i="13"/>
  <c r="G9" i="13"/>
  <c r="D12" i="1"/>
  <c r="G8" i="12"/>
  <c r="H34" i="2"/>
  <c r="Q34" i="2"/>
  <c r="C33" i="1"/>
  <c r="E25" i="12" s="1"/>
  <c r="G16" i="10"/>
  <c r="E30" i="13"/>
  <c r="G10" i="13"/>
  <c r="G9" i="12"/>
  <c r="D23" i="13"/>
  <c r="C30" i="1"/>
  <c r="E22" i="12" s="1"/>
  <c r="C44" i="8"/>
  <c r="E27" i="13"/>
  <c r="D33" i="1"/>
  <c r="F25" i="12" s="1"/>
  <c r="F30" i="13"/>
  <c r="D18" i="12"/>
  <c r="S21" i="2"/>
  <c r="R34" i="2"/>
  <c r="E38" i="5"/>
  <c r="D30" i="1"/>
  <c r="F22" i="12" s="1"/>
  <c r="F27" i="13"/>
  <c r="E33" i="1"/>
  <c r="G30" i="13"/>
  <c r="G11" i="13"/>
  <c r="D14" i="1"/>
  <c r="B28" i="1"/>
  <c r="G28" i="1" s="1"/>
  <c r="H28" i="1" s="1"/>
  <c r="G12" i="13"/>
  <c r="H27" i="13"/>
  <c r="B26" i="1"/>
  <c r="Q9" i="3"/>
  <c r="E26" i="1"/>
  <c r="E29" i="1" s="1"/>
  <c r="S10" i="2"/>
  <c r="D24" i="13" l="1"/>
  <c r="D24" i="14"/>
  <c r="H22" i="13"/>
  <c r="D22" i="13"/>
  <c r="J29" i="7"/>
  <c r="B23" i="1"/>
  <c r="D19" i="12" s="1"/>
  <c r="H19" i="12" s="1"/>
  <c r="K47" i="4"/>
  <c r="G21" i="13"/>
  <c r="H25" i="12"/>
  <c r="I26" i="13"/>
  <c r="Q13" i="3"/>
  <c r="G30" i="1"/>
  <c r="H30" i="1" s="1"/>
  <c r="H24" i="13"/>
  <c r="D20" i="1"/>
  <c r="G14" i="13"/>
  <c r="E47" i="5"/>
  <c r="I25" i="13"/>
  <c r="E22" i="1"/>
  <c r="I27" i="13"/>
  <c r="E56" i="6"/>
  <c r="E24" i="13"/>
  <c r="H22" i="12"/>
  <c r="D20" i="12"/>
  <c r="H20" i="12" s="1"/>
  <c r="G24" i="1"/>
  <c r="H24" i="1" s="1"/>
  <c r="D21" i="13"/>
  <c r="B20" i="1"/>
  <c r="S34" i="2"/>
  <c r="G21" i="1"/>
  <c r="H21" i="1" s="1"/>
  <c r="D17" i="12"/>
  <c r="H17" i="12" s="1"/>
  <c r="E21" i="13"/>
  <c r="C20" i="1"/>
  <c r="H23" i="13"/>
  <c r="I23" i="13" s="1"/>
  <c r="F22" i="1"/>
  <c r="G22" i="1" s="1"/>
  <c r="H22" i="1" s="1"/>
  <c r="E23" i="1"/>
  <c r="G24" i="13"/>
  <c r="I30" i="13"/>
  <c r="F20" i="1"/>
  <c r="H21" i="13"/>
  <c r="G26" i="1"/>
  <c r="H26" i="1" s="1"/>
  <c r="B29" i="1"/>
  <c r="G12" i="12"/>
  <c r="F16" i="12"/>
  <c r="F24" i="12" s="1"/>
  <c r="F26" i="12" s="1"/>
  <c r="F10" i="12" s="1"/>
  <c r="H10" i="12" s="1"/>
  <c r="D32" i="1"/>
  <c r="D34" i="1" s="1"/>
  <c r="G33" i="1"/>
  <c r="H33" i="1" s="1"/>
  <c r="H18" i="12"/>
  <c r="D17" i="1"/>
  <c r="F29" i="13"/>
  <c r="F31" i="13" s="1"/>
  <c r="D29" i="14" l="1"/>
  <c r="I24" i="14"/>
  <c r="G23" i="1"/>
  <c r="H23" i="1" s="1"/>
  <c r="E29" i="13"/>
  <c r="E31" i="13" s="1"/>
  <c r="I22" i="13"/>
  <c r="G29" i="13"/>
  <c r="G31" i="13" s="1"/>
  <c r="I24" i="13"/>
  <c r="E32" i="1"/>
  <c r="E34" i="1" s="1"/>
  <c r="G15" i="1" s="1"/>
  <c r="F12" i="13"/>
  <c r="I12" i="13" s="1"/>
  <c r="E16" i="12"/>
  <c r="E24" i="12" s="1"/>
  <c r="E26" i="12" s="1"/>
  <c r="F9" i="12" s="1"/>
  <c r="H9" i="12" s="1"/>
  <c r="C32" i="1"/>
  <c r="C34" i="1" s="1"/>
  <c r="G20" i="1"/>
  <c r="D16" i="12"/>
  <c r="B32" i="1"/>
  <c r="B34" i="1" s="1"/>
  <c r="F9" i="14" s="1"/>
  <c r="H29" i="13"/>
  <c r="H31" i="13" s="1"/>
  <c r="D29" i="13"/>
  <c r="I21" i="13"/>
  <c r="D21" i="12"/>
  <c r="H21" i="12" s="1"/>
  <c r="G29" i="1"/>
  <c r="H29" i="1" s="1"/>
  <c r="F32" i="1"/>
  <c r="F34" i="1" s="1"/>
  <c r="G14" i="1"/>
  <c r="F11" i="13"/>
  <c r="I11" i="13" s="1"/>
  <c r="I9" i="14" l="1"/>
  <c r="I14" i="14" s="1"/>
  <c r="F14" i="14"/>
  <c r="D31" i="14"/>
  <c r="I29" i="14"/>
  <c r="I31" i="14" s="1"/>
  <c r="G16" i="1"/>
  <c r="F13" i="13"/>
  <c r="I13" i="13" s="1"/>
  <c r="G12" i="1"/>
  <c r="F9" i="13"/>
  <c r="H14" i="1"/>
  <c r="C14" i="1"/>
  <c r="F10" i="13"/>
  <c r="I10" i="13" s="1"/>
  <c r="G13" i="1"/>
  <c r="D31" i="13"/>
  <c r="I29" i="13"/>
  <c r="I31" i="13" s="1"/>
  <c r="H16" i="12"/>
  <c r="D24" i="12"/>
  <c r="H20" i="1"/>
  <c r="G32" i="1"/>
  <c r="H15" i="1"/>
  <c r="C15" i="1"/>
  <c r="H24" i="12" l="1"/>
  <c r="H26" i="12" s="1"/>
  <c r="D26" i="12"/>
  <c r="F8" i="12" s="1"/>
  <c r="H32" i="1"/>
  <c r="H34" i="1" s="1"/>
  <c r="G34" i="1"/>
  <c r="C19" i="11" s="1"/>
  <c r="I19" i="11" s="1"/>
  <c r="C13" i="1"/>
  <c r="H13" i="1"/>
  <c r="F14" i="13"/>
  <c r="I9" i="13"/>
  <c r="I14" i="13" s="1"/>
  <c r="H12" i="1"/>
  <c r="C12" i="1"/>
  <c r="G17" i="1"/>
  <c r="H17" i="1" s="1"/>
  <c r="H16" i="1"/>
  <c r="C16" i="1"/>
  <c r="C17" i="1" l="1"/>
  <c r="H8" i="12"/>
  <c r="H12" i="12" s="1"/>
  <c r="F12" i="12"/>
</calcChain>
</file>

<file path=xl/sharedStrings.xml><?xml version="1.0" encoding="utf-8"?>
<sst xmlns="http://schemas.openxmlformats.org/spreadsheetml/2006/main" count="656" uniqueCount="288">
  <si>
    <t>Engineering estimate</t>
  </si>
  <si>
    <t>Site must be prepared for construction of platform.</t>
  </si>
  <si>
    <t>Applicant Name:</t>
  </si>
  <si>
    <t>Budget Information - Non Construction Programs</t>
  </si>
  <si>
    <t>OMB Approval No. 0348-0044</t>
  </si>
  <si>
    <t>Section A - Budget Summary</t>
  </si>
  <si>
    <t>Grant Program Function or Activity</t>
  </si>
  <si>
    <t>Catalog of Federal Domestic Assistance Number</t>
  </si>
  <si>
    <t>Estimated Unobligated Funds</t>
  </si>
  <si>
    <t>New or Revised Budget</t>
  </si>
  <si>
    <t xml:space="preserve">Federal </t>
  </si>
  <si>
    <t xml:space="preserve">Non-Federal </t>
  </si>
  <si>
    <t>Federal</t>
  </si>
  <si>
    <t>Non-Federal</t>
  </si>
  <si>
    <t>(a)</t>
  </si>
  <si>
    <t>(b)</t>
  </si>
  <si>
    <t>(c )</t>
  </si>
  <si>
    <t>(d)</t>
  </si>
  <si>
    <t>(e)</t>
  </si>
  <si>
    <t>(f)</t>
  </si>
  <si>
    <t>(g)</t>
  </si>
  <si>
    <t>1.</t>
  </si>
  <si>
    <t>2.</t>
  </si>
  <si>
    <t>3.</t>
  </si>
  <si>
    <t>4.</t>
  </si>
  <si>
    <t>5.</t>
  </si>
  <si>
    <t>Section B - Budget Categories</t>
  </si>
  <si>
    <t>6.</t>
  </si>
  <si>
    <t>Object Class Categories</t>
  </si>
  <si>
    <t>Grant Program, Function or Activity</t>
  </si>
  <si>
    <t>Total (5)</t>
  </si>
  <si>
    <t>(4)</t>
  </si>
  <si>
    <t>a.  Personnel</t>
  </si>
  <si>
    <t>b.  Fringe Benefits</t>
  </si>
  <si>
    <t>c.  Travel</t>
  </si>
  <si>
    <t>d.  Equipment</t>
  </si>
  <si>
    <t>e.  Supplies</t>
  </si>
  <si>
    <t>f.  Contractual</t>
  </si>
  <si>
    <t>g.  Construction</t>
  </si>
  <si>
    <t>h.  Other</t>
  </si>
  <si>
    <t>i.  Total Direct Charges (sum of 6a-6h)</t>
  </si>
  <si>
    <t>j.  Indirect Charges</t>
  </si>
  <si>
    <r>
      <t xml:space="preserve">k.  </t>
    </r>
    <r>
      <rPr>
        <b/>
        <sz val="9"/>
        <rFont val="Arial Narrow"/>
        <family val="2"/>
      </rPr>
      <t>Totals</t>
    </r>
    <r>
      <rPr>
        <sz val="9"/>
        <rFont val="Arial Narrow"/>
        <family val="2"/>
      </rPr>
      <t xml:space="preserve"> (sum of 6i-6j)</t>
    </r>
  </si>
  <si>
    <t>7.</t>
  </si>
  <si>
    <t>Program Income</t>
  </si>
  <si>
    <r>
      <t>SF-424A</t>
    </r>
    <r>
      <rPr>
        <sz val="9"/>
        <rFont val="Arial Narrow"/>
        <family val="2"/>
      </rPr>
      <t xml:space="preserve"> (Rev. 4-92) </t>
    </r>
  </si>
  <si>
    <t>Previous Edition Usable</t>
  </si>
  <si>
    <t>Prescribed by OMB Circular A-102</t>
  </si>
  <si>
    <t>Authorized for Local Reproduction</t>
  </si>
  <si>
    <t>Section C - Non-Federal Resources</t>
  </si>
  <si>
    <t>(a) Grant Program</t>
  </si>
  <si>
    <t>(b) Applicant</t>
  </si>
  <si>
    <t>(c ) State</t>
  </si>
  <si>
    <t>(d) Other Sources</t>
  </si>
  <si>
    <r>
      <t xml:space="preserve">(e) </t>
    </r>
    <r>
      <rPr>
        <b/>
        <sz val="9"/>
        <rFont val="Arial Narrow"/>
        <family val="2"/>
      </rPr>
      <t>Totals</t>
    </r>
  </si>
  <si>
    <t>8.</t>
  </si>
  <si>
    <t>9.</t>
  </si>
  <si>
    <t>10.</t>
  </si>
  <si>
    <t>11.</t>
  </si>
  <si>
    <t>12.</t>
  </si>
  <si>
    <r>
      <t>Total</t>
    </r>
    <r>
      <rPr>
        <sz val="9"/>
        <rFont val="Arial Narrow"/>
        <family val="2"/>
      </rPr>
      <t xml:space="preserve"> (sum of lines 8 - 11)</t>
    </r>
  </si>
  <si>
    <t>Section D - Forecasted Cash Needs</t>
  </si>
  <si>
    <t>Total for 1st Year</t>
  </si>
  <si>
    <t>1st Quarter</t>
  </si>
  <si>
    <t>2nd Quarter</t>
  </si>
  <si>
    <t>3rd Quarter</t>
  </si>
  <si>
    <t>4th quarter</t>
  </si>
  <si>
    <t>13.</t>
  </si>
  <si>
    <t>14.</t>
  </si>
  <si>
    <t>15.</t>
  </si>
  <si>
    <r>
      <t>Total</t>
    </r>
    <r>
      <rPr>
        <sz val="9"/>
        <rFont val="Arial Narrow"/>
        <family val="2"/>
      </rPr>
      <t xml:space="preserve"> (sum of lines 13 and 14)</t>
    </r>
  </si>
  <si>
    <t>Section E - Budget Estimates of Federal Funds Needed for Balance of the Project</t>
  </si>
  <si>
    <t>Future Funding Periods (Years)</t>
  </si>
  <si>
    <t>16.</t>
  </si>
  <si>
    <t>17.</t>
  </si>
  <si>
    <t>18.</t>
  </si>
  <si>
    <t>19.</t>
  </si>
  <si>
    <t>20.</t>
  </si>
  <si>
    <r>
      <t>Total</t>
    </r>
    <r>
      <rPr>
        <sz val="9"/>
        <rFont val="Arial Narrow"/>
        <family val="2"/>
      </rPr>
      <t xml:space="preserve"> (sum of lines 16-19)</t>
    </r>
  </si>
  <si>
    <t>Section F - Other Budget Information</t>
  </si>
  <si>
    <t>21. Direct Charges</t>
  </si>
  <si>
    <t>22. Indirect Charges</t>
  </si>
  <si>
    <t>23.  Remarks</t>
  </si>
  <si>
    <t xml:space="preserve">              </t>
  </si>
  <si>
    <t>Budget period 1</t>
  </si>
  <si>
    <t>Budget period 2</t>
  </si>
  <si>
    <t>Budget period 3</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</si>
  <si>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</si>
  <si>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</si>
  <si>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</si>
  <si>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</si>
  <si>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</si>
  <si>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</si>
  <si>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</si>
  <si>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</si>
  <si>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</si>
  <si>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</si>
  <si>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</si>
  <si>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</si>
  <si>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</si>
  <si>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</si>
  <si>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</si>
  <si>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</si>
  <si>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</si>
  <si>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</si>
  <si>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</si>
  <si>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</si>
  <si>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</si>
  <si>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Sub-Recipient
Name/Organization</t>
  </si>
  <si>
    <t>CATEGORY</t>
  </si>
  <si>
    <t>Rate Basis</t>
  </si>
  <si>
    <t>Pay Rate
($/Hr)</t>
  </si>
  <si>
    <t>Actual Salary</t>
  </si>
  <si>
    <t>Total Personnel Costs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</si>
  <si>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</si>
  <si>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</si>
  <si>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</si>
  <si>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</si>
  <si>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</si>
  <si>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</si>
  <si>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</si>
  <si>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</si>
  <si>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</si>
  <si>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</si>
  <si>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</si>
  <si>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</si>
  <si>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Total Contractual</t>
  </si>
  <si>
    <t>f. Contractual</t>
  </si>
  <si>
    <t>Cost Share</t>
  </si>
  <si>
    <t>Project Total Dollars</t>
  </si>
  <si>
    <t>Project Total Hours</t>
  </si>
  <si>
    <t>Position Title</t>
  </si>
  <si>
    <t>Total Budget Period 1</t>
  </si>
  <si>
    <t>Total Budget Period 2</t>
  </si>
  <si>
    <t>Total Budget Period 3</t>
  </si>
  <si>
    <t>Instructions and Summary</t>
  </si>
  <si>
    <t>Total</t>
  </si>
  <si>
    <t>PROJECT 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</si>
  <si>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</si>
  <si>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</si>
  <si>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</si>
  <si>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</si>
  <si>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</si>
  <si>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</si>
  <si>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</si>
  <si>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</si>
  <si>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</si>
  <si>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</si>
  <si>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</si>
  <si>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</si>
  <si>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</si>
  <si>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</si>
  <si>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Cost Share Percent of Award:</t>
  </si>
  <si>
    <t xml:space="preserve">Total Project Cost:  </t>
  </si>
  <si>
    <t>Sub-recipient</t>
  </si>
  <si>
    <t xml:space="preserve">Total Contractual </t>
  </si>
  <si>
    <t>FFRDC</t>
  </si>
  <si>
    <t>Labor Type</t>
  </si>
  <si>
    <t>Rate</t>
  </si>
  <si>
    <t>Total:</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</si>
  <si>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</si>
  <si>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</si>
  <si>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</si>
  <si>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</si>
  <si>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</si>
  <si>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</si>
  <si>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</si>
  <si>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</si>
  <si>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</si>
  <si>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</si>
  <si>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</si>
  <si>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</si>
  <si>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</si>
  <si>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</si>
  <si>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</si>
  <si>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Total indirect costs requested:</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</si>
  <si>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</si>
  <si>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</si>
  <si>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</si>
  <si>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</si>
  <si>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</si>
  <si>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</si>
  <si>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</si>
  <si>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</si>
  <si>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</si>
  <si>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</si>
  <si>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</si>
  <si>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</si>
  <si>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</si>
  <si>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</si>
  <si>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You must provide an explanation (below or in a separate attachment) and show how your indirect cost rate was applied to this budget in order to come up with the indirect costs shown.</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</si>
  <si>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</si>
  <si>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</si>
  <si>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</si>
  <si>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</si>
  <si>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</si>
  <si>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</si>
  <si>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</si>
  <si>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</si>
  <si>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</si>
  <si>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</si>
  <si>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</si>
  <si>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</si>
  <si>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</si>
  <si>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</si>
  <si>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</si>
  <si>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</si>
  <si>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</si>
  <si>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</si>
  <si>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</si>
  <si>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</si>
  <si>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Vendor for developing robotics to perform lens inspection. Estimate provided by vendor.</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</si>
  <si>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</si>
  <si>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</si>
  <si>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</si>
  <si>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</si>
  <si>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</si>
  <si>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</si>
  <si>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</si>
  <si>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</si>
  <si>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</si>
  <si>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Vendor Quote - Attached</t>
  </si>
  <si>
    <t xml:space="preserve">Type (Cash or In Kind) </t>
  </si>
  <si>
    <t>Lodging per Traveler</t>
  </si>
  <si>
    <t>Flight per Traveler</t>
  </si>
  <si>
    <t>Vehicle per Traveler</t>
  </si>
  <si>
    <t>Per Diem Per Traveler</t>
  </si>
  <si>
    <t>(c)</t>
  </si>
  <si>
    <t>Budget Period 4</t>
  </si>
  <si>
    <t>Budget Period 5</t>
  </si>
  <si>
    <t>Budget Period 5 Total</t>
  </si>
  <si>
    <t>Budget Period 4 Total</t>
  </si>
  <si>
    <t xml:space="preserve">                                                              Budget Period 4</t>
  </si>
  <si>
    <t xml:space="preserve">                                                              Budget Period 5</t>
  </si>
  <si>
    <t>Total Budget Period 4</t>
  </si>
  <si>
    <t>Total Budget Period 5</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</si>
  <si>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</si>
  <si>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</si>
  <si>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Each budget period is rounded to the nearest dollar.</t>
    </r>
  </si>
  <si>
    <r>
      <t xml:space="preserve">k.  </t>
    </r>
    <r>
      <rPr>
        <b/>
        <sz val="11"/>
        <rFont val="Arial"/>
        <family val="2"/>
      </rPr>
      <t>Totals</t>
    </r>
    <r>
      <rPr>
        <sz val="11"/>
        <rFont val="Arial"/>
        <family val="2"/>
      </rPr>
      <t xml:space="preserve"> (sum of 6i-6j)</t>
    </r>
  </si>
  <si>
    <t xml:space="preserve">Please read the instructions on each worksheet tab before starting. If you have any questions, please ask your DOE contact!  </t>
  </si>
  <si>
    <r>
      <t>INSTRUCTIONS - PLEASE READ!!!</t>
    </r>
    <r>
      <rPr>
        <b/>
        <sz val="10"/>
        <rFont val="Arial"/>
        <family val="2"/>
      </rPr>
      <t xml:space="preserve">
1.</t>
    </r>
    <r>
      <rPr>
        <sz val="10"/>
        <rFont val="Arial"/>
        <family val="2"/>
      </rPr>
      <t xml:space="preserve"> List project costs solely for employees of the entity completing this form.  All personnel costs for subrecipients and contractors 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and the total direct personnel compensation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r>
      <rPr>
        <sz val="10"/>
        <color rgb="FFFF0000"/>
        <rFont val="Arial"/>
        <family val="2"/>
      </rPr>
      <t>5.  Each budget period is rounded to the nearest dollar.</t>
    </r>
  </si>
  <si>
    <t>Contractor 
Name/Organization</t>
  </si>
  <si>
    <t>Contractor</t>
  </si>
  <si>
    <t>Sub-Recipient Unique Entity Identifier (UEI)</t>
  </si>
  <si>
    <r>
      <t xml:space="preserve">INSTRUCTIONS - PLEASE READ!!!
</t>
    </r>
    <r>
      <rPr>
        <sz val="10"/>
        <rFont val="Arial"/>
        <family val="2"/>
      </rPr>
      <t xml:space="preserve">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t>
    </r>
    <r>
      <rPr>
        <b/>
        <sz val="10"/>
        <rFont val="Arial"/>
        <family val="2"/>
      </rPr>
      <t xml:space="preserve">6. Columns G, H, I, J, and K are total per trip per the total number of travelers.  </t>
    </r>
    <r>
      <rPr>
        <sz val="10"/>
        <rFont val="Arial"/>
        <family val="2"/>
      </rPr>
      <t xml:space="preserve">                                                                                                                                                                                                                                                                                                                                                                                                                                                                                                   7. The number of days is inclusive of day of departure and day of return.                                                                                                                                                                                                                                                                                               8. Recipients should enter City and State (or City and Country for International travel) in the Depart from and Destination fields.                                                                                                                                                                                              9. </t>
    </r>
    <r>
      <rPr>
        <sz val="10"/>
        <color rgb="FFFF0000"/>
        <rFont val="Arial"/>
        <family val="2"/>
      </rPr>
      <t>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</si>
  <si>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https://netl.doe.gov/sites/default/files/2024-01/Negotiated-Indirect-Cost-Rate-Agreement-and-Rate-Proposal-Guidance-1-0.pdf or a format that provides the same level of information and which will support the rates being proposed for use in the performance of the proposed project. </t>
    </r>
  </si>
  <si>
    <r>
      <rPr>
        <b/>
        <sz val="10"/>
        <color rgb="FFFF0000"/>
        <rFont val="Arial"/>
        <family val="2"/>
      </rPr>
      <t>Example!!!</t>
    </r>
    <r>
      <rPr>
        <sz val="10"/>
        <color rgb="FFFF0000"/>
        <rFont val="Arial"/>
        <family val="2"/>
      </rPr>
      <t xml:space="preserve"> 01/01/2024 - 12/31/2024</t>
    </r>
  </si>
  <si>
    <t>OMB Number: 4040-0006</t>
  </si>
  <si>
    <t>Expiration Date: 02/28/2025</t>
  </si>
  <si>
    <t>SECTION A - BUDGET SUMMARY</t>
  </si>
  <si>
    <t xml:space="preserve">   BUDGET INFORMATION - Non-Construction Programs</t>
  </si>
  <si>
    <t>SECTION B - BUDGET CATEGORIES</t>
  </si>
  <si>
    <t>Standard Form 424A (Rev. 7- 97)</t>
  </si>
  <si>
    <t>Prescribed by OMB (Circular A -102) Page 1</t>
  </si>
  <si>
    <t>(1)</t>
  </si>
  <si>
    <t>(2)</t>
  </si>
  <si>
    <t>(3)</t>
  </si>
  <si>
    <t>(5)</t>
  </si>
  <si>
    <r>
      <t xml:space="preserve">k.  </t>
    </r>
    <r>
      <rPr>
        <b/>
        <sz val="11"/>
        <rFont val="Arial"/>
        <family val="2"/>
      </rPr>
      <t>TOTALS</t>
    </r>
    <r>
      <rPr>
        <sz val="11"/>
        <rFont val="Arial"/>
        <family val="2"/>
      </rPr>
      <t xml:space="preserve"> (sum of 6i-6j)</t>
    </r>
  </si>
  <si>
    <t>Prescribed by OMB (Circular A -102) Page 1A</t>
  </si>
  <si>
    <t>(c) State</t>
  </si>
  <si>
    <t>(e) Totals</t>
  </si>
  <si>
    <t>SECTION D - FORECASTED CASH NEEDS</t>
  </si>
  <si>
    <t>SECTION E - BUDGET ESTIMATES OF FEDERAL FUNDS NEEDED FOR BALANCE OF THE PROJECT</t>
  </si>
  <si>
    <t>(b) First</t>
  </si>
  <si>
    <t>(c ) Second</t>
  </si>
  <si>
    <t>(d) Third</t>
  </si>
  <si>
    <t>(e) Fourth</t>
  </si>
  <si>
    <t>SECTION F - OTHER BUDGET INFORMATION</t>
  </si>
  <si>
    <r>
      <t xml:space="preserve">TOTAL </t>
    </r>
    <r>
      <rPr>
        <sz val="11"/>
        <rFont val="Arial"/>
        <family val="2"/>
      </rPr>
      <t>(sum of lines 8 - 11)</t>
    </r>
  </si>
  <si>
    <r>
      <t>TOTAL</t>
    </r>
    <r>
      <rPr>
        <sz val="11"/>
        <rFont val="Arial"/>
        <family val="2"/>
      </rPr>
      <t xml:space="preserve"> (sum of lines 13 and 14)</t>
    </r>
  </si>
  <si>
    <r>
      <t xml:space="preserve">TOTAL </t>
    </r>
    <r>
      <rPr>
        <sz val="11"/>
        <rFont val="Arial"/>
        <family val="2"/>
      </rPr>
      <t>(sum of lines 16-19)</t>
    </r>
  </si>
  <si>
    <t>(f) Fifth</t>
  </si>
  <si>
    <t>(6)</t>
  </si>
  <si>
    <t xml:space="preserve">            Authorized for Local Reproduction</t>
  </si>
  <si>
    <t>Prescribed by OMB (Circular A -102) Page 2</t>
  </si>
  <si>
    <t xml:space="preserve"> BUDGET INFORMATION - Non-Construction Programs</t>
  </si>
  <si>
    <t>SECTION C - NON-FEDERAL RESOURCES</t>
  </si>
  <si>
    <t xml:space="preserve">         Authorized for Local Reproduction</t>
  </si>
  <si>
    <r>
      <rPr>
        <b/>
        <sz val="10"/>
        <color rgb="FFFF000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2.</t>
    </r>
    <r>
      <rPr>
        <sz val="10"/>
        <rFont val="Arial"/>
        <family val="2"/>
      </rPr>
      <t xml:space="preserve"> Cash Cost Share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In Kind Cost Share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  Any partial donation of goods or services is considered a discount and is not allowable.  
</t>
    </r>
    <r>
      <rPr>
        <b/>
        <sz val="10"/>
        <rFont val="Arial"/>
        <family val="2"/>
      </rPr>
      <t>4.</t>
    </r>
    <r>
      <rPr>
        <sz val="10"/>
        <rFont val="Arial"/>
        <family val="2"/>
      </rPr>
      <t xml:space="preserve"> Funds from other Federal sources MAY NOT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 </t>
    </r>
    <r>
      <rPr>
        <b/>
        <sz val="10"/>
        <rFont val="Arial"/>
        <family val="2"/>
      </rPr>
      <t>cannot claim "unrecovered indirect costs"</t>
    </r>
    <r>
      <rPr>
        <sz val="10"/>
        <rFont val="Arial"/>
        <family val="2"/>
      </rPr>
      <t xml:space="preserve"> as a Cost Share contribution, </t>
    </r>
    <r>
      <rPr>
        <b/>
        <sz val="10"/>
        <rFont val="Arial"/>
        <family val="2"/>
      </rPr>
      <t>without prior approval.</t>
    </r>
    <r>
      <rPr>
        <sz val="10"/>
        <rFont val="Arial"/>
        <family val="2"/>
      </rPr>
      <t xml:space="preserve">                                                                                                                                                                                                                                                                                                                        </t>
    </r>
    <r>
      <rPr>
        <b/>
        <sz val="10"/>
        <color rgb="FFFF0000"/>
        <rFont val="Arial"/>
        <family val="2"/>
      </rPr>
      <t>8.</t>
    </r>
    <r>
      <rPr>
        <sz val="10"/>
        <color rgb="FFFF0000"/>
        <rFont val="Arial"/>
        <family val="2"/>
      </rPr>
      <t xml:space="preserve"> Each budget period is rounded to the nearest dollar.</t>
    </r>
    <r>
      <rPr>
        <sz val="10"/>
        <rFont val="Arial"/>
        <family val="2"/>
      </rPr>
      <t xml:space="preserve"> </t>
    </r>
  </si>
  <si>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15% de minimis rate in accordance with 2 CFR 200.414(f). [Note: A Recipient who is a State or Local Government, as defined in 2 CFR § 200.1, is not eligible to elect the de minimis rate, consistent with 2 CFR § 200.414(f)].</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</si>
  <si>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five budget periods, consult your DOE contact before adding additional budget period rows or columns.
</t>
    </r>
    <r>
      <rPr>
        <b/>
        <sz val="10"/>
        <color rgb="FFFF0000"/>
        <rFont val="Arial"/>
        <family val="2"/>
      </rPr>
      <t>8.</t>
    </r>
    <r>
      <rPr>
        <sz val="10"/>
        <color rgb="FFFF0000"/>
        <rFont val="Arial"/>
        <family val="2"/>
      </rPr>
      <t xml:space="preserve"> ALL budget period cost categories are rounded to the nearest dollar.</t>
    </r>
    <r>
      <rPr>
        <b/>
        <sz val="11"/>
        <rFont val="Arial"/>
        <family val="2"/>
      </rPr>
      <t xml:space="preserve">
</t>
    </r>
  </si>
  <si>
    <t>5 Budget Periods (October 2024)</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</si>
  <si>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</si>
  <si>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defined as all tangible personal property other than those described in the equipment definition with a per item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below the lesser of the capitalization level established by the recipient or subrecipient for financial statement purposes or $10,000,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sz val="10"/>
        <color rgb="FFFF0000"/>
        <rFont val="Arial"/>
        <family val="2"/>
      </rPr>
      <t>5.  Each budget period is rounded to the nearest dollar.</t>
    </r>
  </si>
  <si>
    <r>
      <rPr>
        <b/>
        <sz val="10"/>
        <color indexed="10"/>
        <rFont val="Arial"/>
        <family val="2"/>
      </rPr>
      <t xml:space="preserve">INSTRUCTIONS - PLEASE READ!!!
</t>
    </r>
    <r>
      <rPr>
        <sz val="10"/>
        <rFont val="Arial"/>
        <family val="2"/>
      </rPr>
      <t xml:space="preserve">1. The entity completing this form must provide all costs related to subrecipients, contractors, and FFRDC partners in the applicable boxes below.  
2. </t>
    </r>
    <r>
      <rPr>
        <u/>
        <sz val="10"/>
        <rFont val="Arial"/>
        <family val="2"/>
      </rPr>
      <t xml:space="preserve">Subrecipients (partners, sub-awardees): Subrecipients shall submit a Budget Justification describing all project costs and calculations when their total proposed budget exceeds either (1) $500,000 or (2) 25% of total award costs. </t>
    </r>
    <r>
      <rPr>
        <sz val="10"/>
        <rFont val="Arial"/>
        <family val="2"/>
      </rPr>
      <t xml:space="preserve">These subrecipient forms may be completed by either the subrecipients themselves or by the preparer of this form.  The budget totals on the subrecipient's forms must match the subrecipient entries below. A subrecipient is a legal entity that receives a subaward, who has performance measured against whether the objectives of the Federal program are met, is responsible for programmatic decision making, must adhere to applicable Federal program compliance requirements, and implements a program of the organization. All characteristics may not be present and judgment must be used to determine subrecipient vs. contractor status. 
3. </t>
    </r>
    <r>
      <rPr>
        <u/>
        <sz val="10"/>
        <rFont val="Arial"/>
        <family val="2"/>
      </rPr>
      <t>Contractors (including vendors):</t>
    </r>
    <r>
      <rPr>
        <sz val="10"/>
        <rFont val="Arial"/>
        <family val="2"/>
      </rPr>
      <t xml:space="preserve"> List all contractors supplying commercial supplies or services used to support the project. For each Contractor cost with total project costs of $250,000 or more, a Contractor quote must be provided. A contractor is a legal entity that receives a contract to provide goods and services within normal business operations, provides similar goods or services to many different purchasers, normally operates in a competitive environment, provides goods or services that are ancillary to the implementation of a Federal program, and is not subject to compliance requirements of the Federal program. All characteristics may not be present and judgment must be used to determine subrecipient vs. contractor status. 
4.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t>
    </r>
    <r>
      <rPr>
        <sz val="10"/>
        <color rgb="FFFF0000"/>
        <rFont val="Arial"/>
        <family val="2"/>
      </rPr>
      <t xml:space="preserve">  Each budget period is rounded to the nearest dollar.</t>
    </r>
  </si>
  <si>
    <r>
      <rPr>
        <b/>
        <sz val="10"/>
        <color rgb="FFFF0000"/>
        <rFont val="Arial"/>
        <family val="2"/>
      </rPr>
      <t>INSTRUCTIONS - PLEASE READ!!!</t>
    </r>
    <r>
      <rPr>
        <sz val="10"/>
        <rFont val="Arial"/>
        <family val="2"/>
      </rPr>
      <t xml:space="preserve">
1. Fill out the table below to indicate how your indirect costs are calculated. Use the box below to provide additional explanation regarding your indirect rate calculation.  
2. The rates and how they are applied should not be averaged to get one indirect cost percentage. Complex calculations or rates that do not correspond to the below categories should be described/provided in the Additional Explanation section below. If questions exist, consult with your DOE contact before filling out this section. 
3. The indirect rate should be applied to both the Federal Share and Recipient Cost Share.                                                                                                                                                                                     
4. NOTE: A Recipient who elects to employ the 15% de minimis Indirect Cost rate cannot claim resulting costs as a Cost Share contribution, nor can the Recipient claim "unrecovered indirect costs" as a Cost Share contribution. Neither of these costs can be reflected as actual indirect cost rates realized by the organization, and therefore are not verifiable in the Recipient records as required by Federal Regulation (§200.306(b)(1)).
5.</t>
    </r>
    <r>
      <rPr>
        <sz val="10"/>
        <color rgb="FFFF0000"/>
        <rFont val="Arial"/>
        <family val="2"/>
      </rPr>
      <t xml:space="preserve"> Each budget period is rounded to the nearest dollar.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</si>
</sst>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5"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sz val="10"/>
      <name val="Arial Narrow"/>
      <family val="2"/>
    </font>
    <font>
      <sz val="9"/>
      <name val="Arial Narrow"/>
      <family val="2"/>
    </font>
    <font>
      <b/>
      <sz val="14"/>
      <name val="Arial Narrow"/>
      <family val="2"/>
    </font>
    <font>
      <sz val="8"/>
      <name val="Arial Narrow"/>
      <family val="2"/>
    </font>
    <font>
      <b/>
      <sz val="9"/>
      <name val="Arial Narrow"/>
      <family val="2"/>
    </font>
    <font>
      <sz val="11"/>
      <name val="Arial Narrow"/>
      <family val="2"/>
    </font>
    <font>
      <sz val="7"/>
      <name val="Courier"/>
      <family val="3"/>
    </font>
    <font>
      <sz val="7"/>
      <name val="Arial"/>
      <family val="2"/>
    </font>
    <font>
      <sz val="8"/>
      <name val="Courier"/>
      <family val="3"/>
    </font>
    <font>
      <sz val="7"/>
      <name val="Arial Narrow"/>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s>
  <cellStyleXfs count="5">
    <xf numFmtId="0" fontId="0" fillId="0" borderId="0"/>
    <xf numFmtId="44" fontId="1" fillId="0" borderId="0" applyFont="0" applyFill="0" applyBorder="0" applyAlignment="0" applyProtection="0"/>
    <xf numFmtId="0" fontId="5" fillId="0" borderId="0"/>
    <xf numFmtId="0" fontId="39" fillId="0" borderId="0"/>
    <xf numFmtId="9" fontId="1" fillId="0" borderId="0" applyFont="0" applyFill="0" applyBorder="0" applyAlignment="0" applyProtection="0"/>
  </cellStyleXfs>
  <cellXfs count="956">
    <xf numFmtId="0" fontId="0" fillId="0" borderId="0" xfId="0"/>
    <xf numFmtId="16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9" fillId="0" borderId="0" xfId="0" applyFont="1" applyAlignment="1">
      <alignment vertical="center" wrapText="1"/>
    </xf>
    <xf numFmtId="49" fontId="5" fillId="0" borderId="0" xfId="0" applyNumberFormat="1" applyFont="1" applyAlignment="1" applyProtection="1">
      <alignment horizontal="left" vertical="top" wrapText="1"/>
    </xf>
    <xf numFmtId="49" fontId="5" fillId="0" borderId="0" xfId="0" applyNumberFormat="1" applyFont="1" applyAlignment="1" applyProtection="1">
      <alignment horizontal="center" vertical="top" wrapText="1"/>
    </xf>
    <xf numFmtId="164" fontId="5" fillId="0" borderId="0" xfId="0" applyNumberFormat="1" applyFont="1" applyAlignment="1" applyProtection="1">
      <alignment horizontal="center" vertical="top" wrapText="1"/>
    </xf>
    <xf numFmtId="1" fontId="5" fillId="0" borderId="0" xfId="0" applyNumberFormat="1" applyFont="1" applyAlignment="1" applyProtection="1">
      <alignment horizontal="center" vertical="top" wrapText="1"/>
    </xf>
    <xf numFmtId="0" fontId="5" fillId="0" borderId="0" xfId="0" applyFont="1" applyAlignment="1">
      <alignment vertical="top" wrapText="1"/>
    </xf>
    <xf numFmtId="0" fontId="5" fillId="0" borderId="0" xfId="0" applyFont="1" applyAlignment="1" applyProtection="1">
      <alignment horizontal="center" vertical="top" wrapText="1"/>
    </xf>
    <xf numFmtId="0" fontId="11" fillId="0" borderId="0" xfId="0" applyFont="1" applyAlignment="1">
      <alignment vertical="center" wrapText="1"/>
    </xf>
    <xf numFmtId="0" fontId="3" fillId="0" borderId="0" xfId="0" applyFont="1" applyAlignment="1" applyProtection="1">
      <alignment vertical="top" wrapText="1"/>
    </xf>
    <xf numFmtId="0" fontId="11" fillId="0" borderId="0" xfId="0" applyFont="1" applyAlignment="1" applyProtection="1">
      <alignment vertical="center" wrapText="1"/>
    </xf>
    <xf numFmtId="0" fontId="9"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7" fillId="0" borderId="0" xfId="0" applyFont="1" applyAlignment="1" applyProtection="1">
      <alignment vertical="top" wrapText="1"/>
    </xf>
    <xf numFmtId="0" fontId="15" fillId="0" borderId="0" xfId="0" applyFont="1" applyAlignment="1" applyProtection="1">
      <alignment vertical="center" wrapText="1"/>
    </xf>
    <xf numFmtId="0" fontId="16" fillId="0" borderId="0" xfId="0" applyFont="1" applyAlignment="1" applyProtection="1">
      <alignment vertical="center" wrapText="1"/>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xf>
    <xf numFmtId="0" fontId="5" fillId="0" borderId="0" xfId="0" applyFont="1" applyAlignment="1">
      <alignment horizontal="left" vertical="top" wrapText="1"/>
    </xf>
    <xf numFmtId="49" fontId="3" fillId="0" borderId="0" xfId="0" applyNumberFormat="1" applyFont="1" applyAlignment="1" applyProtection="1">
      <alignment horizontal="left" vertical="top" wrapText="1"/>
    </xf>
    <xf numFmtId="165" fontId="5" fillId="0" borderId="0" xfId="0" applyNumberFormat="1" applyFont="1" applyAlignment="1" applyProtection="1">
      <alignment horizontal="center" vertical="top" wrapText="1"/>
    </xf>
    <xf numFmtId="164" fontId="18" fillId="0" borderId="0" xfId="0" applyNumberFormat="1" applyFont="1" applyAlignment="1" applyProtection="1">
      <alignment horizontal="right" vertical="top" wrapText="1"/>
    </xf>
    <xf numFmtId="165" fontId="18" fillId="0" borderId="0" xfId="0" applyNumberFormat="1" applyFont="1" applyAlignment="1" applyProtection="1">
      <alignment horizontal="center" vertical="top" wrapText="1"/>
    </xf>
    <xf numFmtId="0" fontId="18" fillId="0" borderId="0" xfId="0" applyFont="1" applyAlignment="1" applyProtection="1">
      <alignment horizontal="right" vertical="top" wrapText="1"/>
    </xf>
    <xf numFmtId="1" fontId="5" fillId="0" borderId="1" xfId="0" applyNumberFormat="1" applyFont="1" applyBorder="1" applyAlignment="1" applyProtection="1">
      <alignment horizontal="left" vertical="top" wrapText="1"/>
      <protection locked="0"/>
    </xf>
    <xf numFmtId="164" fontId="18" fillId="0" borderId="0" xfId="0" applyNumberFormat="1" applyFont="1" applyBorder="1" applyAlignment="1" applyProtection="1">
      <alignment horizontal="right" vertical="top" wrapText="1"/>
    </xf>
    <xf numFmtId="165" fontId="18" fillId="0" borderId="0" xfId="0" applyNumberFormat="1" applyFont="1" applyAlignment="1" applyProtection="1">
      <alignment horizontal="left" vertical="top" wrapText="1"/>
    </xf>
    <xf numFmtId="0" fontId="5" fillId="0" borderId="0" xfId="0" applyFont="1" applyAlignment="1" applyProtection="1">
      <alignment vertical="top" wrapText="1"/>
      <protection locked="0"/>
    </xf>
    <xf numFmtId="0" fontId="3" fillId="0" borderId="0" xfId="0" applyFont="1" applyAlignment="1" applyProtection="1">
      <alignment horizontal="left" vertical="top" wrapText="1" indent="1"/>
    </xf>
    <xf numFmtId="0" fontId="3" fillId="0" borderId="0" xfId="0" applyFont="1" applyFill="1" applyAlignment="1" applyProtection="1">
      <alignment vertical="top" wrapText="1"/>
    </xf>
    <xf numFmtId="0" fontId="7" fillId="0" borderId="0" xfId="0" applyFont="1" applyBorder="1" applyAlignment="1" applyProtection="1">
      <alignment horizontal="left" vertical="top" wrapText="1"/>
    </xf>
    <xf numFmtId="0" fontId="20" fillId="0" borderId="0" xfId="0" applyFont="1" applyFill="1" applyBorder="1" applyAlignment="1" applyProtection="1">
      <alignment horizontal="right" vertical="top" wrapText="1"/>
    </xf>
    <xf numFmtId="0" fontId="20" fillId="0" borderId="0" xfId="0" applyFont="1" applyFill="1" applyAlignment="1" applyProtection="1">
      <alignment vertical="top" wrapText="1"/>
    </xf>
    <xf numFmtId="49" fontId="10" fillId="0" borderId="0" xfId="0" applyNumberFormat="1" applyFont="1" applyAlignment="1" applyProtection="1">
      <alignment horizontal="center" vertical="center" wrapText="1"/>
    </xf>
    <xf numFmtId="0" fontId="5" fillId="0" borderId="0" xfId="0" applyFont="1" applyAlignment="1" applyProtection="1">
      <alignment wrapText="1"/>
    </xf>
    <xf numFmtId="0" fontId="0" fillId="0" borderId="0" xfId="0" applyAlignment="1" applyProtection="1">
      <alignment wrapText="1"/>
    </xf>
    <xf numFmtId="165" fontId="22" fillId="0" borderId="1" xfId="0" applyNumberFormat="1" applyFont="1" applyBorder="1" applyAlignment="1" applyProtection="1">
      <alignment horizontal="right" vertical="center"/>
      <protection locked="0"/>
    </xf>
    <xf numFmtId="165" fontId="22" fillId="0" borderId="3" xfId="0" applyNumberFormat="1" applyFont="1" applyBorder="1" applyAlignment="1" applyProtection="1">
      <alignment horizontal="right" vertical="center"/>
      <protection locked="0"/>
    </xf>
    <xf numFmtId="0" fontId="0" fillId="0" borderId="0" xfId="0" applyAlignment="1" applyProtection="1">
      <alignment vertical="center"/>
    </xf>
    <xf numFmtId="0" fontId="21" fillId="0" borderId="0" xfId="0" applyFont="1" applyBorder="1" applyAlignment="1" applyProtection="1">
      <alignment horizontal="right" vertical="center"/>
    </xf>
    <xf numFmtId="0" fontId="22" fillId="0" borderId="0" xfId="0" applyFont="1" applyAlignment="1" applyProtection="1">
      <alignment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2" fillId="0" borderId="3" xfId="0" applyFont="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0" borderId="4" xfId="0" applyFont="1" applyBorder="1" applyAlignment="1" applyProtection="1">
      <alignment horizontal="center" vertical="center"/>
    </xf>
    <xf numFmtId="0" fontId="22" fillId="0" borderId="0" xfId="0" applyFont="1" applyAlignment="1" applyProtection="1">
      <alignment horizontal="center" vertical="center"/>
    </xf>
    <xf numFmtId="0" fontId="22" fillId="0" borderId="5" xfId="0" applyFont="1" applyBorder="1" applyAlignment="1" applyProtection="1">
      <alignment horizontal="center" vertical="top"/>
    </xf>
    <xf numFmtId="0" fontId="22" fillId="0" borderId="4" xfId="0" applyFont="1" applyBorder="1" applyAlignment="1" applyProtection="1">
      <alignment horizontal="center" vertical="top"/>
    </xf>
    <xf numFmtId="0" fontId="22" fillId="2" borderId="4" xfId="0" applyFont="1" applyFill="1" applyBorder="1" applyAlignment="1" applyProtection="1">
      <alignment horizontal="center" vertical="top"/>
    </xf>
    <xf numFmtId="0" fontId="26" fillId="0" borderId="6" xfId="0" applyFont="1" applyBorder="1" applyAlignment="1" applyProtection="1">
      <alignment horizontal="left" vertical="center"/>
    </xf>
    <xf numFmtId="0" fontId="26" fillId="0" borderId="1" xfId="0" applyFont="1" applyBorder="1" applyAlignment="1" applyProtection="1">
      <alignment horizontal="center" vertical="center"/>
    </xf>
    <xf numFmtId="165" fontId="26" fillId="2" borderId="1" xfId="0" applyNumberFormat="1" applyFont="1" applyFill="1" applyBorder="1" applyAlignment="1" applyProtection="1">
      <alignment horizontal="right" vertical="center"/>
    </xf>
    <xf numFmtId="165" fontId="26" fillId="0" borderId="1" xfId="0" applyNumberFormat="1" applyFont="1" applyBorder="1" applyAlignment="1" applyProtection="1">
      <alignment horizontal="right" vertical="center"/>
    </xf>
    <xf numFmtId="0" fontId="26" fillId="0" borderId="0" xfId="0" applyFont="1" applyAlignment="1" applyProtection="1">
      <alignment vertical="center"/>
    </xf>
    <xf numFmtId="0" fontId="26" fillId="0" borderId="7" xfId="0" applyFont="1" applyBorder="1" applyAlignment="1" applyProtection="1">
      <alignment horizontal="left" vertical="center"/>
    </xf>
    <xf numFmtId="0" fontId="26" fillId="0" borderId="8" xfId="0" applyFont="1" applyBorder="1" applyAlignment="1" applyProtection="1">
      <alignment horizontal="center" vertical="center"/>
    </xf>
    <xf numFmtId="165" fontId="26" fillId="2" borderId="8" xfId="0" applyNumberFormat="1" applyFont="1" applyFill="1" applyBorder="1" applyAlignment="1" applyProtection="1">
      <alignment horizontal="right" vertical="center"/>
    </xf>
    <xf numFmtId="165" fontId="26" fillId="0" borderId="8" xfId="0" applyNumberFormat="1" applyFont="1" applyBorder="1" applyAlignment="1" applyProtection="1">
      <alignment horizontal="right" vertical="center"/>
    </xf>
    <xf numFmtId="0" fontId="22" fillId="0" borderId="7" xfId="0" applyFont="1" applyBorder="1" applyAlignment="1" applyProtection="1">
      <alignment horizontal="center" vertical="center"/>
    </xf>
    <xf numFmtId="0" fontId="26" fillId="0" borderId="6" xfId="0" applyFont="1" applyBorder="1" applyAlignment="1" applyProtection="1">
      <alignment horizontal="center" vertical="center"/>
    </xf>
    <xf numFmtId="49" fontId="22" fillId="0" borderId="3" xfId="0" applyNumberFormat="1" applyFont="1" applyBorder="1" applyAlignment="1" applyProtection="1">
      <alignment horizontal="left" vertical="center"/>
    </xf>
    <xf numFmtId="0" fontId="22" fillId="0" borderId="0" xfId="0" applyFont="1" applyBorder="1" applyAlignment="1" applyProtection="1">
      <alignment vertical="center"/>
    </xf>
    <xf numFmtId="165" fontId="26" fillId="0" borderId="9" xfId="0" applyNumberFormat="1" applyFont="1" applyBorder="1" applyAlignment="1" applyProtection="1">
      <alignment horizontal="right" vertical="center"/>
    </xf>
    <xf numFmtId="165" fontId="26" fillId="0" borderId="3" xfId="0" applyNumberFormat="1" applyFont="1" applyBorder="1" applyAlignment="1" applyProtection="1">
      <alignment horizontal="right" vertical="center"/>
    </xf>
    <xf numFmtId="49" fontId="22" fillId="0" borderId="10" xfId="0" applyNumberFormat="1" applyFont="1" applyBorder="1" applyAlignment="1" applyProtection="1">
      <alignment vertical="center"/>
    </xf>
    <xf numFmtId="49" fontId="22" fillId="0" borderId="0" xfId="0" applyNumberFormat="1" applyFont="1" applyBorder="1" applyAlignment="1" applyProtection="1">
      <alignment vertical="center"/>
    </xf>
    <xf numFmtId="165" fontId="26" fillId="0" borderId="0" xfId="0" applyNumberFormat="1" applyFont="1" applyBorder="1" applyAlignment="1" applyProtection="1">
      <alignment horizontal="right" vertical="center"/>
    </xf>
    <xf numFmtId="0" fontId="25" fillId="0" borderId="0" xfId="0" applyFont="1" applyAlignment="1" applyProtection="1">
      <alignment horizontal="right" vertical="center" wrapText="1"/>
    </xf>
    <xf numFmtId="0" fontId="27" fillId="0" borderId="0" xfId="0" applyFont="1" applyAlignment="1" applyProtection="1">
      <alignment horizontal="center" vertical="center"/>
    </xf>
    <xf numFmtId="0" fontId="22" fillId="0" borderId="0" xfId="0" applyFont="1" applyAlignment="1" applyProtection="1">
      <alignment horizontal="right" vertical="center"/>
    </xf>
    <xf numFmtId="0" fontId="0" fillId="0" borderId="0" xfId="0" applyAlignment="1" applyProtection="1"/>
    <xf numFmtId="0" fontId="29" fillId="0" borderId="0" xfId="0" applyFont="1" applyAlignment="1" applyProtection="1">
      <alignment horizontal="left" vertical="center"/>
    </xf>
    <xf numFmtId="0" fontId="22" fillId="0" borderId="9" xfId="0" applyFont="1" applyBorder="1" applyAlignment="1" applyProtection="1">
      <alignment horizontal="center" vertical="center"/>
    </xf>
    <xf numFmtId="165" fontId="22" fillId="0" borderId="1" xfId="0" applyNumberFormat="1" applyFont="1" applyBorder="1" applyAlignment="1" applyProtection="1">
      <alignment horizontal="right" vertical="center"/>
    </xf>
    <xf numFmtId="165" fontId="22" fillId="0" borderId="3" xfId="0" applyNumberFormat="1" applyFont="1" applyBorder="1" applyAlignment="1" applyProtection="1">
      <alignment horizontal="right" vertical="center"/>
    </xf>
    <xf numFmtId="49" fontId="22" fillId="0" borderId="11" xfId="0" applyNumberFormat="1" applyFont="1" applyBorder="1" applyAlignment="1" applyProtection="1">
      <alignment vertical="center"/>
    </xf>
    <xf numFmtId="165" fontId="22" fillId="0" borderId="8" xfId="0" applyNumberFormat="1" applyFont="1" applyBorder="1" applyAlignment="1" applyProtection="1">
      <alignment horizontal="right" vertical="center"/>
    </xf>
    <xf numFmtId="165" fontId="22" fillId="0" borderId="12" xfId="0" applyNumberFormat="1" applyFont="1" applyBorder="1" applyAlignment="1" applyProtection="1">
      <alignment horizontal="right" vertical="center"/>
    </xf>
    <xf numFmtId="0" fontId="22" fillId="0" borderId="13" xfId="0" applyFont="1" applyBorder="1" applyAlignment="1" applyProtection="1">
      <alignment vertical="top"/>
    </xf>
    <xf numFmtId="0" fontId="22" fillId="0" borderId="14" xfId="0" applyFont="1" applyBorder="1" applyAlignment="1" applyProtection="1">
      <alignment vertical="top"/>
    </xf>
    <xf numFmtId="0" fontId="30" fillId="0" borderId="0" xfId="0" applyFont="1" applyAlignment="1" applyProtection="1">
      <alignment horizontal="center" vertical="center"/>
    </xf>
    <xf numFmtId="49" fontId="3" fillId="0" borderId="0" xfId="0" applyNumberFormat="1" applyFont="1" applyAlignment="1" applyProtection="1">
      <alignment horizontal="right" vertical="top" wrapText="1"/>
    </xf>
    <xf numFmtId="0" fontId="7" fillId="0" borderId="0" xfId="0" applyFont="1" applyBorder="1" applyAlignment="1" applyProtection="1">
      <alignment horizontal="right" vertical="top" wrapText="1"/>
    </xf>
    <xf numFmtId="165" fontId="5" fillId="0" borderId="0" xfId="0" applyNumberFormat="1" applyFont="1" applyAlignment="1" applyProtection="1">
      <alignment horizontal="right" vertical="top" wrapText="1"/>
    </xf>
    <xf numFmtId="1" fontId="5" fillId="0" borderId="0" xfId="0" applyNumberFormat="1" applyFont="1" applyAlignment="1" applyProtection="1">
      <alignment horizontal="right" vertical="top" wrapText="1"/>
    </xf>
    <xf numFmtId="165" fontId="20" fillId="0" borderId="0" xfId="0" applyNumberFormat="1" applyFont="1" applyFill="1" applyBorder="1" applyAlignment="1" applyProtection="1">
      <alignment horizontal="right" vertical="top" wrapText="1"/>
    </xf>
    <xf numFmtId="165" fontId="5" fillId="0" borderId="0" xfId="0" applyNumberFormat="1" applyFont="1" applyFill="1" applyAlignment="1" applyProtection="1">
      <alignment horizontal="right" vertical="top" wrapText="1"/>
    </xf>
    <xf numFmtId="1" fontId="5" fillId="0" borderId="0" xfId="0" applyNumberFormat="1" applyFont="1" applyFill="1" applyAlignment="1" applyProtection="1">
      <alignment horizontal="right" vertical="top" wrapText="1"/>
    </xf>
    <xf numFmtId="0" fontId="3" fillId="0" borderId="0" xfId="0" applyNumberFormat="1" applyFont="1" applyAlignment="1">
      <alignment horizontal="right" vertical="top" wrapText="1"/>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166" fontId="18" fillId="0" borderId="0" xfId="0" applyNumberFormat="1" applyFont="1" applyAlignment="1" applyProtection="1">
      <alignment horizontal="center" vertical="top" wrapText="1"/>
    </xf>
    <xf numFmtId="164" fontId="5" fillId="0" borderId="0" xfId="0" applyNumberFormat="1" applyFont="1" applyAlignment="1" applyProtection="1">
      <alignment horizontal="right" vertical="top" wrapText="1"/>
    </xf>
    <xf numFmtId="165" fontId="5" fillId="0" borderId="0" xfId="0" applyNumberFormat="1" applyFont="1" applyAlignment="1">
      <alignment horizontal="right" vertical="top" wrapText="1"/>
    </xf>
    <xf numFmtId="1" fontId="5" fillId="0" borderId="0" xfId="0" applyNumberFormat="1" applyFont="1" applyAlignment="1" applyProtection="1">
      <alignment vertical="top" wrapText="1"/>
    </xf>
    <xf numFmtId="165" fontId="3" fillId="0" borderId="0" xfId="0" applyNumberFormat="1" applyFont="1" applyAlignment="1" applyProtection="1">
      <alignment horizontal="right" vertical="top" wrapText="1"/>
    </xf>
    <xf numFmtId="0" fontId="4" fillId="0" borderId="0" xfId="0" applyFont="1" applyBorder="1" applyAlignment="1" applyProtection="1">
      <alignment horizontal="right" vertical="top" wrapText="1"/>
    </xf>
    <xf numFmtId="165" fontId="3" fillId="0" borderId="0" xfId="0" applyNumberFormat="1" applyFont="1" applyFill="1" applyAlignment="1" applyProtection="1">
      <alignment horizontal="right" vertical="top" wrapText="1"/>
    </xf>
    <xf numFmtId="0" fontId="12" fillId="0" borderId="0" xfId="0" applyFont="1" applyAlignment="1" applyProtection="1">
      <alignment vertical="top" wrapText="1"/>
      <protection locked="0"/>
    </xf>
    <xf numFmtId="1" fontId="5" fillId="0" borderId="0" xfId="0" applyNumberFormat="1" applyFont="1" applyAlignment="1" applyProtection="1">
      <alignment horizontal="left" vertical="top" wrapText="1"/>
    </xf>
    <xf numFmtId="0" fontId="22" fillId="0" borderId="16" xfId="0" applyFont="1" applyBorder="1" applyAlignment="1" applyProtection="1">
      <alignment vertical="center"/>
    </xf>
    <xf numFmtId="0" fontId="22" fillId="0" borderId="17" xfId="0" applyFont="1" applyBorder="1" applyAlignment="1" applyProtection="1">
      <alignment horizontal="center" vertical="center"/>
    </xf>
    <xf numFmtId="0" fontId="0" fillId="0" borderId="16" xfId="0" applyBorder="1" applyAlignment="1" applyProtection="1">
      <alignment horizontal="center" vertical="center"/>
    </xf>
    <xf numFmtId="0" fontId="22" fillId="0" borderId="17" xfId="0" applyFont="1" applyBorder="1" applyAlignment="1" applyProtection="1">
      <alignment horizontal="center" vertical="top"/>
    </xf>
    <xf numFmtId="2" fontId="22" fillId="0" borderId="18" xfId="0" applyNumberFormat="1" applyFont="1" applyBorder="1" applyAlignment="1" applyProtection="1">
      <alignment horizontal="right" vertical="center"/>
    </xf>
    <xf numFmtId="165" fontId="26" fillId="0" borderId="19" xfId="0" applyNumberFormat="1" applyFont="1" applyBorder="1" applyAlignment="1" applyProtection="1">
      <alignment horizontal="right" vertical="center"/>
    </xf>
    <xf numFmtId="2" fontId="22" fillId="0" borderId="20" xfId="0" applyNumberFormat="1" applyFont="1" applyBorder="1" applyAlignment="1" applyProtection="1">
      <alignment horizontal="right" vertical="center"/>
    </xf>
    <xf numFmtId="165" fontId="26" fillId="0" borderId="21" xfId="0" applyNumberFormat="1" applyFont="1" applyBorder="1" applyAlignment="1" applyProtection="1">
      <alignment horizontal="right" vertical="center"/>
    </xf>
    <xf numFmtId="165" fontId="26" fillId="0" borderId="22" xfId="0" applyNumberFormat="1" applyFont="1" applyBorder="1" applyAlignment="1" applyProtection="1">
      <alignment horizontal="right" vertical="center"/>
    </xf>
    <xf numFmtId="0" fontId="22" fillId="0" borderId="18" xfId="0" applyFont="1" applyBorder="1" applyAlignment="1" applyProtection="1">
      <alignment vertical="center"/>
    </xf>
    <xf numFmtId="165" fontId="26" fillId="0" borderId="23" xfId="0" applyNumberFormat="1" applyFont="1" applyBorder="1" applyAlignment="1" applyProtection="1">
      <alignment horizontal="right" vertical="center"/>
    </xf>
    <xf numFmtId="165" fontId="26" fillId="0" borderId="24" xfId="0" applyNumberFormat="1" applyFont="1" applyBorder="1" applyAlignment="1" applyProtection="1">
      <alignment horizontal="right" vertical="center"/>
    </xf>
    <xf numFmtId="49" fontId="22" fillId="0" borderId="25" xfId="0" applyNumberFormat="1" applyFont="1" applyBorder="1" applyAlignment="1" applyProtection="1">
      <alignment vertical="center"/>
    </xf>
    <xf numFmtId="165" fontId="26" fillId="0" borderId="26" xfId="0" applyNumberFormat="1" applyFont="1" applyBorder="1" applyAlignment="1" applyProtection="1">
      <alignment horizontal="right" vertical="center"/>
    </xf>
    <xf numFmtId="165" fontId="26" fillId="0" borderId="27" xfId="0" applyNumberFormat="1" applyFont="1" applyBorder="1" applyAlignment="1" applyProtection="1">
      <alignment horizontal="right" vertical="center"/>
    </xf>
    <xf numFmtId="49" fontId="10" fillId="0" borderId="0" xfId="0" applyNumberFormat="1" applyFont="1" applyAlignment="1">
      <alignment horizontal="center" vertical="center" wrapText="1"/>
    </xf>
    <xf numFmtId="0" fontId="5" fillId="0" borderId="0" xfId="0" applyFont="1" applyBorder="1" applyAlignment="1" applyProtection="1">
      <alignment wrapText="1"/>
    </xf>
    <xf numFmtId="0" fontId="3" fillId="0" borderId="0" xfId="0"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lignment horizontal="center" wrapText="1"/>
    </xf>
    <xf numFmtId="9" fontId="40" fillId="0" borderId="0" xfId="0" applyNumberFormat="1" applyFont="1" applyFill="1" applyBorder="1" applyAlignment="1">
      <alignment horizontal="center" wrapText="1"/>
    </xf>
    <xf numFmtId="165" fontId="40" fillId="0" borderId="0" xfId="0" applyNumberFormat="1" applyFont="1" applyFill="1" applyBorder="1" applyAlignment="1">
      <alignment horizontal="center" wrapText="1"/>
    </xf>
    <xf numFmtId="0" fontId="7" fillId="0" borderId="0" xfId="0" applyFont="1" applyFill="1" applyBorder="1" applyAlignment="1">
      <alignment horizontal="center" wrapText="1"/>
    </xf>
    <xf numFmtId="165" fontId="7" fillId="0" borderId="0" xfId="0" applyNumberFormat="1" applyFont="1" applyFill="1" applyBorder="1" applyAlignment="1">
      <alignment horizontal="center" wrapText="1"/>
    </xf>
    <xf numFmtId="0" fontId="4" fillId="0" borderId="0" xfId="0" applyNumberFormat="1" applyFont="1" applyFill="1" applyBorder="1" applyAlignment="1">
      <alignment horizontal="left" vertical="center" wrapText="1" indent="1"/>
    </xf>
    <xf numFmtId="0" fontId="11" fillId="0" borderId="0" xfId="0" applyFont="1" applyFill="1" applyBorder="1" applyAlignment="1" applyProtection="1">
      <alignment vertical="center" wrapText="1"/>
    </xf>
    <xf numFmtId="0" fontId="4" fillId="0" borderId="0" xfId="0" applyFont="1" applyFill="1" applyBorder="1" applyAlignment="1" applyProtection="1">
      <alignment horizontal="left" vertical="top" wrapText="1" indent="1"/>
    </xf>
    <xf numFmtId="0" fontId="5" fillId="0" borderId="0" xfId="0" applyFont="1" applyFill="1" applyBorder="1" applyAlignment="1">
      <alignment vertical="top" wrapText="1"/>
    </xf>
    <xf numFmtId="0" fontId="4" fillId="0" borderId="28" xfId="0" applyFont="1" applyBorder="1" applyAlignment="1" applyProtection="1">
      <alignment horizontal="right" wrapText="1"/>
    </xf>
    <xf numFmtId="164" fontId="5" fillId="0" borderId="0" xfId="0" applyNumberFormat="1" applyFont="1" applyFill="1" applyBorder="1" applyAlignment="1" applyProtection="1">
      <alignment horizontal="center" vertical="top" wrapText="1"/>
    </xf>
    <xf numFmtId="0" fontId="4" fillId="3" borderId="29" xfId="0" applyNumberFormat="1" applyFont="1" applyFill="1" applyBorder="1" applyAlignment="1" applyProtection="1">
      <alignment horizontal="left" vertical="center" wrapText="1"/>
      <protection locked="0"/>
    </xf>
    <xf numFmtId="0" fontId="4" fillId="3" borderId="30"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32"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 fillId="0" borderId="0" xfId="0" applyNumberFormat="1" applyFont="1" applyBorder="1" applyAlignment="1">
      <alignment horizontal="left" vertical="center"/>
    </xf>
    <xf numFmtId="49" fontId="36" fillId="0" borderId="0" xfId="0" applyNumberFormat="1" applyFont="1" applyBorder="1" applyAlignment="1">
      <alignment horizontal="left" vertical="center" wrapText="1"/>
    </xf>
    <xf numFmtId="49" fontId="2" fillId="0" borderId="0" xfId="0" applyNumberFormat="1" applyFont="1" applyBorder="1" applyAlignment="1">
      <alignment horizontal="right" vertical="center" wrapText="1"/>
    </xf>
    <xf numFmtId="49" fontId="3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4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49" fontId="2" fillId="0" borderId="0" xfId="0" applyNumberFormat="1" applyFont="1" applyAlignment="1" applyProtection="1">
      <alignment horizontal="left" vertical="top" wrapText="1"/>
    </xf>
    <xf numFmtId="0" fontId="2" fillId="0" borderId="0" xfId="0" applyNumberFormat="1" applyFont="1" applyAlignment="1">
      <alignment horizontal="right" vertical="top" wrapText="1"/>
    </xf>
    <xf numFmtId="0" fontId="2" fillId="0" borderId="0" xfId="0" applyFont="1" applyAlignment="1" applyProtection="1">
      <alignment vertical="top" wrapText="1"/>
    </xf>
    <xf numFmtId="49" fontId="2" fillId="0" borderId="0" xfId="0" applyNumberFormat="1" applyFont="1" applyAlignment="1" applyProtection="1">
      <alignment horizontal="right" vertical="top" wrapText="1"/>
    </xf>
    <xf numFmtId="165" fontId="2" fillId="0" borderId="0" xfId="0" applyNumberFormat="1" applyFont="1" applyAlignment="1" applyProtection="1">
      <alignment horizontal="right" vertical="top" wrapText="1"/>
    </xf>
    <xf numFmtId="49" fontId="2" fillId="0" borderId="0" xfId="0" applyNumberFormat="1" applyFont="1" applyAlignment="1" applyProtection="1">
      <alignment vertical="top" wrapText="1"/>
    </xf>
    <xf numFmtId="0" fontId="2" fillId="0" borderId="0" xfId="0" applyFont="1" applyAlignment="1" applyProtection="1">
      <alignment wrapText="1"/>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167" fontId="3" fillId="0" borderId="0" xfId="1" applyNumberFormat="1" applyFont="1" applyAlignment="1" applyProtection="1">
      <alignment horizontal="left" vertical="top" wrapText="1"/>
    </xf>
    <xf numFmtId="167" fontId="5" fillId="0" borderId="0" xfId="1" applyNumberFormat="1" applyFont="1" applyAlignment="1" applyProtection="1">
      <alignment horizontal="center" vertical="top" wrapText="1"/>
    </xf>
    <xf numFmtId="167" fontId="5" fillId="0" borderId="0" xfId="1" applyNumberFormat="1" applyFont="1" applyAlignment="1">
      <alignment horizontal="center" vertical="top" wrapText="1"/>
    </xf>
    <xf numFmtId="0" fontId="3" fillId="4" borderId="34" xfId="0" applyFont="1" applyFill="1" applyBorder="1" applyAlignment="1" applyProtection="1">
      <alignment horizontal="center" vertical="center" wrapText="1"/>
    </xf>
    <xf numFmtId="0" fontId="3" fillId="4" borderId="7" xfId="0" applyFont="1" applyFill="1" applyBorder="1" applyAlignment="1" applyProtection="1">
      <alignment horizontal="left" vertical="center" wrapText="1"/>
    </xf>
    <xf numFmtId="165" fontId="5" fillId="4" borderId="8" xfId="0" applyNumberFormat="1" applyFont="1" applyFill="1" applyBorder="1" applyAlignment="1" applyProtection="1">
      <alignment horizontal="right" vertical="center" wrapText="1"/>
    </xf>
    <xf numFmtId="0" fontId="3" fillId="4" borderId="6" xfId="0" applyFont="1" applyFill="1" applyBorder="1" applyAlignment="1" applyProtection="1">
      <alignment horizontal="left" vertical="center" wrapText="1"/>
    </xf>
    <xf numFmtId="0" fontId="3" fillId="4" borderId="35" xfId="0" applyFont="1" applyFill="1" applyBorder="1" applyAlignment="1" applyProtection="1">
      <alignment horizontal="right" vertical="center" wrapText="1"/>
    </xf>
    <xf numFmtId="165" fontId="5" fillId="4" borderId="4" xfId="0" applyNumberFormat="1" applyFont="1" applyFill="1" applyBorder="1" applyAlignment="1" applyProtection="1">
      <alignment horizontal="right" vertical="center" wrapText="1"/>
    </xf>
    <xf numFmtId="0" fontId="3" fillId="4" borderId="34" xfId="0" applyFont="1" applyFill="1" applyBorder="1" applyAlignment="1" applyProtection="1">
      <alignment horizontal="right" vertical="center" wrapText="1"/>
    </xf>
    <xf numFmtId="0" fontId="4" fillId="4" borderId="34" xfId="0" applyFont="1" applyFill="1" applyBorder="1" applyAlignment="1" applyProtection="1">
      <alignment horizontal="center" vertical="center" wrapText="1"/>
    </xf>
    <xf numFmtId="0" fontId="4" fillId="4" borderId="36"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165" fontId="5" fillId="4" borderId="1" xfId="0" applyNumberFormat="1" applyFont="1" applyFill="1" applyBorder="1" applyAlignment="1" applyProtection="1">
      <alignment horizontal="right" vertical="center" wrapText="1"/>
    </xf>
    <xf numFmtId="165" fontId="5" fillId="4" borderId="38" xfId="0" applyNumberFormat="1" applyFont="1" applyFill="1" applyBorder="1" applyAlignment="1" applyProtection="1">
      <alignment horizontal="right" vertical="center" wrapText="1"/>
    </xf>
    <xf numFmtId="0" fontId="3" fillId="6" borderId="39"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2" fillId="6" borderId="41" xfId="0" applyFont="1" applyFill="1" applyBorder="1" applyAlignment="1" applyProtection="1">
      <alignment horizontal="left" vertical="center" wrapText="1"/>
    </xf>
    <xf numFmtId="0" fontId="2" fillId="6" borderId="42" xfId="0" applyFont="1" applyFill="1" applyBorder="1" applyAlignment="1" applyProtection="1">
      <alignment horizontal="left" vertical="center" wrapText="1"/>
    </xf>
    <xf numFmtId="0" fontId="3" fillId="6" borderId="43" xfId="0" applyFont="1" applyFill="1" applyBorder="1" applyAlignment="1" applyProtection="1">
      <alignment horizontal="center" vertical="center" wrapText="1"/>
    </xf>
    <xf numFmtId="0" fontId="3" fillId="6" borderId="44" xfId="0" applyFont="1" applyFill="1" applyBorder="1" applyAlignment="1" applyProtection="1">
      <alignment horizontal="center" vertical="center" wrapText="1"/>
    </xf>
    <xf numFmtId="0" fontId="3" fillId="6" borderId="45" xfId="0" applyFont="1" applyFill="1" applyBorder="1" applyAlignment="1" applyProtection="1">
      <alignment horizontal="center" vertical="center" wrapText="1"/>
    </xf>
    <xf numFmtId="0" fontId="3" fillId="6" borderId="15"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6" xfId="0" applyFont="1" applyFill="1" applyBorder="1" applyAlignment="1" applyProtection="1">
      <alignment horizontal="left" vertical="center" wrapText="1"/>
    </xf>
    <xf numFmtId="0" fontId="3" fillId="6" borderId="47" xfId="0" applyFont="1" applyFill="1" applyBorder="1" applyAlignment="1" applyProtection="1">
      <alignment horizontal="left" vertical="center" wrapText="1"/>
    </xf>
    <xf numFmtId="0" fontId="3" fillId="6" borderId="47" xfId="0" applyFont="1" applyFill="1" applyBorder="1" applyAlignment="1" applyProtection="1">
      <alignment horizontal="right" vertical="center" wrapText="1"/>
    </xf>
    <xf numFmtId="0" fontId="3" fillId="6" borderId="28" xfId="0" applyFont="1" applyFill="1" applyBorder="1" applyAlignment="1" applyProtection="1">
      <alignment horizontal="right" vertical="center" wrapText="1"/>
    </xf>
    <xf numFmtId="0" fontId="5" fillId="5" borderId="8" xfId="0" applyFont="1" applyFill="1" applyBorder="1" applyAlignment="1" applyProtection="1">
      <alignment horizontal="right" vertical="center" wrapText="1"/>
      <protection locked="0"/>
    </xf>
    <xf numFmtId="164" fontId="5" fillId="5" borderId="8" xfId="0" applyNumberFormat="1" applyFont="1" applyFill="1" applyBorder="1" applyAlignment="1" applyProtection="1">
      <alignment horizontal="right" vertical="center" wrapText="1"/>
      <protection locked="0"/>
    </xf>
    <xf numFmtId="1" fontId="5" fillId="5" borderId="12" xfId="0" applyNumberFormat="1" applyFont="1" applyFill="1" applyBorder="1" applyAlignment="1" applyProtection="1">
      <alignment horizontal="right" vertical="center" wrapText="1"/>
      <protection locked="0"/>
    </xf>
    <xf numFmtId="164" fontId="5" fillId="5" borderId="12" xfId="0" applyNumberFormat="1" applyFont="1" applyFill="1" applyBorder="1" applyAlignment="1" applyProtection="1">
      <alignment horizontal="right" vertical="center" wrapText="1"/>
      <protection locked="0"/>
    </xf>
    <xf numFmtId="0" fontId="5" fillId="5" borderId="1" xfId="0" applyFont="1" applyFill="1" applyBorder="1" applyAlignment="1" applyProtection="1">
      <alignment horizontal="right" vertical="center" wrapText="1"/>
      <protection locked="0"/>
    </xf>
    <xf numFmtId="164" fontId="5" fillId="5" borderId="1" xfId="0" applyNumberFormat="1" applyFont="1" applyFill="1" applyBorder="1" applyAlignment="1" applyProtection="1">
      <alignment horizontal="right" vertical="center" wrapText="1"/>
      <protection locked="0"/>
    </xf>
    <xf numFmtId="1" fontId="5" fillId="5" borderId="3" xfId="0" applyNumberFormat="1" applyFont="1" applyFill="1" applyBorder="1" applyAlignment="1" applyProtection="1">
      <alignment horizontal="right" vertical="center" wrapText="1"/>
      <protection locked="0"/>
    </xf>
    <xf numFmtId="164" fontId="5" fillId="5" borderId="3" xfId="0" applyNumberFormat="1" applyFont="1" applyFill="1" applyBorder="1" applyAlignment="1" applyProtection="1">
      <alignment horizontal="right" vertical="center" wrapText="1"/>
      <protection locked="0"/>
    </xf>
    <xf numFmtId="1" fontId="5" fillId="5" borderId="1" xfId="0" applyNumberFormat="1" applyFont="1" applyFill="1" applyBorder="1" applyAlignment="1" applyProtection="1">
      <alignment horizontal="right" vertical="center" wrapText="1"/>
      <protection locked="0"/>
    </xf>
    <xf numFmtId="0" fontId="4" fillId="6" borderId="44" xfId="0" applyFont="1" applyFill="1" applyBorder="1" applyAlignment="1" applyProtection="1">
      <alignment horizontal="center" vertical="center" wrapText="1"/>
    </xf>
    <xf numFmtId="164" fontId="4" fillId="6" borderId="44" xfId="0" applyNumberFormat="1" applyFont="1" applyFill="1" applyBorder="1" applyAlignment="1" applyProtection="1">
      <alignment horizontal="center" vertical="center" wrapText="1"/>
    </xf>
    <xf numFmtId="0" fontId="44" fillId="4" borderId="6" xfId="0" applyFont="1" applyFill="1" applyBorder="1" applyAlignment="1" applyProtection="1">
      <alignment horizontal="left" vertical="center" wrapText="1"/>
    </xf>
    <xf numFmtId="0" fontId="44" fillId="4" borderId="1" xfId="0" applyFont="1" applyFill="1" applyBorder="1" applyAlignment="1" applyProtection="1">
      <alignment horizontal="right" vertical="center" wrapText="1"/>
    </xf>
    <xf numFmtId="164" fontId="44" fillId="4" borderId="1" xfId="0" applyNumberFormat="1" applyFont="1" applyFill="1" applyBorder="1" applyAlignment="1" applyProtection="1">
      <alignment horizontal="right" vertical="center" wrapText="1"/>
    </xf>
    <xf numFmtId="165" fontId="44" fillId="4" borderId="8" xfId="0" applyNumberFormat="1" applyFont="1" applyFill="1" applyBorder="1" applyAlignment="1" applyProtection="1">
      <alignment horizontal="right" vertical="center" wrapText="1"/>
    </xf>
    <xf numFmtId="1" fontId="44" fillId="4" borderId="3" xfId="0" applyNumberFormat="1" applyFont="1" applyFill="1" applyBorder="1" applyAlignment="1" applyProtection="1">
      <alignment horizontal="right" vertical="center" wrapText="1"/>
    </xf>
    <xf numFmtId="164" fontId="44" fillId="4" borderId="12" xfId="0" applyNumberFormat="1" applyFont="1" applyFill="1" applyBorder="1" applyAlignment="1" applyProtection="1">
      <alignment horizontal="right" vertical="center" wrapText="1"/>
    </xf>
    <xf numFmtId="165" fontId="44" fillId="4" borderId="12" xfId="0" applyNumberFormat="1" applyFont="1" applyFill="1" applyBorder="1" applyAlignment="1" applyProtection="1">
      <alignment horizontal="right" vertical="center" wrapText="1"/>
    </xf>
    <xf numFmtId="0" fontId="44" fillId="4" borderId="32" xfId="0" applyFont="1" applyFill="1" applyBorder="1" applyAlignment="1" applyProtection="1">
      <alignment horizontal="left" vertical="center" wrapText="1"/>
    </xf>
    <xf numFmtId="0" fontId="44" fillId="4" borderId="50" xfId="0" applyFont="1" applyFill="1" applyBorder="1" applyAlignment="1" applyProtection="1">
      <alignment horizontal="left" vertical="center" wrapText="1"/>
    </xf>
    <xf numFmtId="0" fontId="44" fillId="4" borderId="38" xfId="0" applyFont="1" applyFill="1" applyBorder="1" applyAlignment="1" applyProtection="1">
      <alignment horizontal="right" vertical="center" wrapText="1"/>
    </xf>
    <xf numFmtId="164" fontId="44" fillId="4" borderId="38" xfId="0" applyNumberFormat="1" applyFont="1" applyFill="1" applyBorder="1" applyAlignment="1" applyProtection="1">
      <alignment horizontal="right" vertical="center" wrapText="1"/>
    </xf>
    <xf numFmtId="165" fontId="44" fillId="4" borderId="44" xfId="0" applyNumberFormat="1" applyFont="1" applyFill="1" applyBorder="1" applyAlignment="1" applyProtection="1">
      <alignment horizontal="right" vertical="center" wrapText="1"/>
    </xf>
    <xf numFmtId="1" fontId="44" fillId="4" borderId="26" xfId="0" applyNumberFormat="1" applyFont="1" applyFill="1" applyBorder="1" applyAlignment="1" applyProtection="1">
      <alignment horizontal="right" vertical="center" wrapText="1"/>
    </xf>
    <xf numFmtId="164" fontId="44" fillId="4" borderId="51" xfId="0" applyNumberFormat="1" applyFont="1" applyFill="1" applyBorder="1" applyAlignment="1" applyProtection="1">
      <alignment horizontal="right" vertical="center" wrapText="1"/>
    </xf>
    <xf numFmtId="165" fontId="44" fillId="4" borderId="51" xfId="0" applyNumberFormat="1" applyFont="1" applyFill="1" applyBorder="1" applyAlignment="1" applyProtection="1">
      <alignment horizontal="right" vertical="center" wrapText="1"/>
    </xf>
    <xf numFmtId="0" fontId="44" fillId="4" borderId="45" xfId="0" applyFont="1" applyFill="1" applyBorder="1" applyAlignment="1" applyProtection="1">
      <alignment horizontal="left" vertical="center" wrapText="1"/>
    </xf>
    <xf numFmtId="0" fontId="5" fillId="4" borderId="34" xfId="0" applyFont="1" applyFill="1" applyBorder="1" applyAlignment="1" applyProtection="1">
      <alignment horizontal="right" vertical="center" wrapText="1"/>
      <protection locked="0"/>
    </xf>
    <xf numFmtId="0" fontId="3" fillId="4" borderId="34" xfId="0" applyFont="1" applyFill="1" applyBorder="1" applyAlignment="1" applyProtection="1">
      <alignment horizontal="right" vertical="center" wrapText="1"/>
      <protection locked="0"/>
    </xf>
    <xf numFmtId="165" fontId="3" fillId="4" borderId="34" xfId="0" applyNumberFormat="1" applyFont="1" applyFill="1" applyBorder="1" applyAlignment="1" applyProtection="1">
      <alignment horizontal="right" vertical="center" wrapText="1"/>
      <protection locked="0"/>
    </xf>
    <xf numFmtId="1" fontId="3" fillId="4" borderId="34" xfId="0" applyNumberFormat="1" applyFont="1" applyFill="1" applyBorder="1" applyAlignment="1" applyProtection="1">
      <alignment horizontal="right" vertical="center" wrapText="1"/>
      <protection locked="0"/>
    </xf>
    <xf numFmtId="164" fontId="3" fillId="4" borderId="34" xfId="0" applyNumberFormat="1" applyFont="1" applyFill="1" applyBorder="1" applyAlignment="1" applyProtection="1">
      <alignment horizontal="right" vertical="center" wrapText="1"/>
      <protection locked="0"/>
    </xf>
    <xf numFmtId="0" fontId="3" fillId="4" borderId="40" xfId="0" applyFont="1" applyFill="1" applyBorder="1" applyAlignment="1" applyProtection="1">
      <alignment horizontal="right" vertical="center" wrapText="1"/>
      <protection locked="0"/>
    </xf>
    <xf numFmtId="165" fontId="5" fillId="4" borderId="12" xfId="0" applyNumberFormat="1" applyFont="1" applyFill="1" applyBorder="1" applyAlignment="1" applyProtection="1">
      <alignment horizontal="right" vertical="center" wrapText="1"/>
      <protection locked="0"/>
    </xf>
    <xf numFmtId="165"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49" fontId="4" fillId="6" borderId="48" xfId="2" applyNumberFormat="1" applyFont="1" applyFill="1" applyBorder="1" applyAlignment="1" applyProtection="1">
      <alignment horizontal="center" vertical="center" wrapText="1"/>
    </xf>
    <xf numFmtId="0" fontId="4" fillId="6" borderId="49" xfId="2" applyFont="1" applyFill="1" applyBorder="1" applyAlignment="1">
      <alignment horizontal="center" vertical="center" wrapText="1"/>
    </xf>
    <xf numFmtId="0" fontId="7" fillId="6" borderId="2" xfId="0" applyFont="1" applyFill="1" applyBorder="1" applyAlignment="1">
      <alignment vertical="center" wrapText="1"/>
    </xf>
    <xf numFmtId="49" fontId="4" fillId="6" borderId="1" xfId="2" applyNumberFormat="1" applyFont="1" applyFill="1" applyBorder="1" applyAlignment="1" applyProtection="1">
      <alignment horizontal="center" vertical="center" wrapText="1"/>
    </xf>
    <xf numFmtId="0" fontId="4" fillId="6" borderId="1" xfId="2" applyFont="1" applyFill="1" applyBorder="1" applyAlignment="1">
      <alignment horizontal="center" vertical="center" wrapText="1"/>
    </xf>
    <xf numFmtId="0" fontId="7" fillId="6" borderId="23" xfId="2" applyFont="1" applyFill="1" applyBorder="1" applyAlignment="1">
      <alignment vertical="center" wrapText="1"/>
    </xf>
    <xf numFmtId="49" fontId="4" fillId="4" borderId="28" xfId="2" applyNumberFormat="1" applyFont="1" applyFill="1" applyBorder="1" applyAlignment="1">
      <alignment horizontal="right" vertical="center" wrapText="1"/>
    </xf>
    <xf numFmtId="165" fontId="3" fillId="4" borderId="38" xfId="2" applyNumberFormat="1" applyFont="1" applyFill="1" applyBorder="1" applyAlignment="1">
      <alignment horizontal="center" vertical="center" wrapText="1"/>
    </xf>
    <xf numFmtId="9" fontId="3" fillId="4" borderId="38" xfId="2" applyNumberFormat="1" applyFont="1" applyFill="1" applyBorder="1" applyAlignment="1">
      <alignment horizontal="center" vertical="center" wrapText="1"/>
    </xf>
    <xf numFmtId="165" fontId="40" fillId="4" borderId="1" xfId="2" applyNumberFormat="1" applyFont="1" applyFill="1" applyBorder="1" applyAlignment="1" applyProtection="1">
      <alignment horizontal="center" vertical="center" wrapText="1"/>
    </xf>
    <xf numFmtId="165" fontId="7" fillId="4" borderId="1" xfId="2" applyNumberFormat="1" applyFont="1" applyFill="1" applyBorder="1" applyAlignment="1" applyProtection="1">
      <alignment horizontal="center" vertical="center" wrapText="1"/>
    </xf>
    <xf numFmtId="165" fontId="40" fillId="4" borderId="1" xfId="2" applyNumberFormat="1" applyFont="1" applyFill="1" applyBorder="1" applyAlignment="1">
      <alignment horizontal="center" vertical="center" wrapText="1"/>
    </xf>
    <xf numFmtId="165" fontId="7" fillId="4" borderId="1" xfId="2" applyNumberFormat="1" applyFont="1" applyFill="1" applyBorder="1" applyAlignment="1">
      <alignment horizontal="center" vertical="center" wrapText="1"/>
    </xf>
    <xf numFmtId="165" fontId="40" fillId="4" borderId="23" xfId="2" applyNumberFormat="1" applyFont="1" applyFill="1" applyBorder="1" applyAlignment="1">
      <alignment horizontal="center" vertical="center" wrapText="1"/>
    </xf>
    <xf numFmtId="165" fontId="7" fillId="4" borderId="23" xfId="2" applyNumberFormat="1" applyFont="1" applyFill="1" applyBorder="1" applyAlignment="1">
      <alignment horizontal="center" vertical="center" wrapText="1"/>
    </xf>
    <xf numFmtId="6"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pplyProtection="1">
      <alignment horizontal="center" vertical="center" wrapText="1"/>
    </xf>
    <xf numFmtId="9" fontId="40" fillId="4" borderId="1" xfId="2" applyNumberFormat="1" applyFont="1" applyFill="1" applyBorder="1" applyAlignment="1">
      <alignment horizontal="center" vertical="center" wrapText="1"/>
    </xf>
    <xf numFmtId="1" fontId="44" fillId="4" borderId="53" xfId="0" applyNumberFormat="1" applyFont="1" applyFill="1" applyBorder="1" applyAlignment="1" applyProtection="1">
      <alignment horizontal="center" vertical="top" wrapText="1"/>
    </xf>
    <xf numFmtId="165" fontId="5" fillId="4" borderId="8" xfId="0" applyNumberFormat="1" applyFont="1" applyFill="1" applyBorder="1" applyAlignment="1" applyProtection="1">
      <alignment horizontal="right" vertical="top" wrapText="1"/>
      <protection locked="0"/>
    </xf>
    <xf numFmtId="164" fontId="5" fillId="4" borderId="34" xfId="0" applyNumberFormat="1" applyFont="1" applyFill="1" applyBorder="1" applyAlignment="1" applyProtection="1">
      <alignment horizontal="center" vertical="top" wrapText="1"/>
      <protection locked="0"/>
    </xf>
    <xf numFmtId="1" fontId="5" fillId="4" borderId="34" xfId="0" applyNumberFormat="1" applyFont="1" applyFill="1" applyBorder="1" applyAlignment="1" applyProtection="1">
      <alignment horizontal="center" vertical="top" wrapText="1"/>
      <protection locked="0"/>
    </xf>
    <xf numFmtId="165" fontId="3"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1" fontId="5" fillId="5" borderId="8" xfId="0" applyNumberFormat="1"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left" vertical="top" wrapText="1"/>
      <protection locked="0"/>
    </xf>
    <xf numFmtId="164" fontId="5" fillId="5" borderId="1" xfId="0" applyNumberFormat="1" applyFont="1" applyFill="1" applyBorder="1" applyAlignment="1" applyProtection="1">
      <alignment horizontal="center" vertical="top" wrapText="1"/>
      <protection locked="0"/>
    </xf>
    <xf numFmtId="1" fontId="5" fillId="5" borderId="1" xfId="0" applyNumberFormat="1" applyFont="1" applyFill="1" applyBorder="1" applyAlignment="1" applyProtection="1">
      <alignment horizontal="center" vertical="top" wrapText="1"/>
      <protection locked="0"/>
    </xf>
    <xf numFmtId="0" fontId="5" fillId="5" borderId="23" xfId="0" applyFont="1" applyFill="1" applyBorder="1" applyAlignment="1" applyProtection="1">
      <alignment horizontal="left" vertical="top" wrapText="1"/>
      <protection locked="0"/>
    </xf>
    <xf numFmtId="164" fontId="5" fillId="5" borderId="34" xfId="0" applyNumberFormat="1" applyFont="1" applyFill="1" applyBorder="1" applyAlignment="1" applyProtection="1">
      <alignment horizontal="center" vertical="top" wrapText="1"/>
      <protection locked="0"/>
    </xf>
    <xf numFmtId="0" fontId="5" fillId="5" borderId="40" xfId="0" applyFont="1" applyFill="1" applyBorder="1" applyAlignment="1" applyProtection="1">
      <alignment horizontal="left" vertical="top" wrapText="1"/>
      <protection locked="0"/>
    </xf>
    <xf numFmtId="0" fontId="3" fillId="6" borderId="42" xfId="0" applyFont="1" applyFill="1" applyBorder="1" applyAlignment="1" applyProtection="1">
      <alignment horizontal="center" vertical="top" wrapText="1"/>
    </xf>
    <xf numFmtId="164" fontId="3" fillId="4" borderId="34" xfId="0" applyNumberFormat="1" applyFont="1" applyFill="1" applyBorder="1" applyAlignment="1" applyProtection="1">
      <alignment horizontal="center" vertical="top" wrapText="1"/>
      <protection locked="0"/>
    </xf>
    <xf numFmtId="1" fontId="3" fillId="4" borderId="34" xfId="0" applyNumberFormat="1" applyFont="1" applyFill="1" applyBorder="1" applyAlignment="1" applyProtection="1">
      <alignment horizontal="center" vertical="top" wrapText="1"/>
      <protection locked="0"/>
    </xf>
    <xf numFmtId="0" fontId="3" fillId="4" borderId="40" xfId="0" applyFont="1" applyFill="1" applyBorder="1" applyAlignment="1" applyProtection="1">
      <alignment horizontal="left" vertical="top" wrapText="1"/>
      <protection locked="0"/>
    </xf>
    <xf numFmtId="164" fontId="5" fillId="6" borderId="8" xfId="0" applyNumberFormat="1" applyFont="1" applyFill="1" applyBorder="1" applyAlignment="1" applyProtection="1">
      <alignment horizontal="center" vertical="top" wrapText="1"/>
      <protection locked="0"/>
    </xf>
    <xf numFmtId="165" fontId="5" fillId="6" borderId="8" xfId="0" applyNumberFormat="1" applyFont="1" applyFill="1" applyBorder="1" applyAlignment="1" applyProtection="1">
      <alignment horizontal="right" vertical="top" wrapText="1"/>
      <protection locked="0"/>
    </xf>
    <xf numFmtId="0" fontId="5" fillId="6" borderId="32" xfId="0" applyFont="1" applyFill="1" applyBorder="1" applyAlignment="1" applyProtection="1">
      <alignment horizontal="left" vertical="top" wrapText="1"/>
      <protection locked="0"/>
    </xf>
    <xf numFmtId="0" fontId="5" fillId="5" borderId="8" xfId="0" applyFont="1" applyFill="1" applyBorder="1" applyAlignment="1" applyProtection="1">
      <alignment horizontal="center" vertical="top" wrapText="1"/>
      <protection locked="0"/>
    </xf>
    <xf numFmtId="165" fontId="5" fillId="5" borderId="8" xfId="0" applyNumberFormat="1" applyFont="1" applyFill="1" applyBorder="1" applyAlignment="1" applyProtection="1">
      <alignment horizontal="center" vertical="top" wrapText="1"/>
      <protection locked="0"/>
    </xf>
    <xf numFmtId="0" fontId="5" fillId="5" borderId="1" xfId="0" applyFont="1" applyFill="1" applyBorder="1" applyAlignment="1" applyProtection="1">
      <alignment horizontal="center" vertical="top" wrapText="1"/>
      <protection locked="0"/>
    </xf>
    <xf numFmtId="165" fontId="5" fillId="5" borderId="1" xfId="0" applyNumberFormat="1" applyFont="1" applyFill="1" applyBorder="1" applyAlignment="1" applyProtection="1">
      <alignment horizontal="right" vertical="top" wrapText="1"/>
      <protection locked="0"/>
    </xf>
    <xf numFmtId="0" fontId="5" fillId="4" borderId="34" xfId="0" applyFont="1" applyFill="1" applyBorder="1" applyAlignment="1" applyProtection="1">
      <alignment horizontal="center" vertical="top" wrapText="1"/>
      <protection locked="0"/>
    </xf>
    <xf numFmtId="165" fontId="5" fillId="4" borderId="34" xfId="0" applyNumberFormat="1" applyFont="1" applyFill="1" applyBorder="1" applyAlignment="1" applyProtection="1">
      <alignment horizontal="right" vertical="top" wrapText="1"/>
      <protection locked="0"/>
    </xf>
    <xf numFmtId="0" fontId="5" fillId="4" borderId="40"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164" fontId="5" fillId="5" borderId="8" xfId="0" applyNumberFormat="1" applyFont="1" applyFill="1" applyBorder="1" applyAlignment="1" applyProtection="1">
      <alignment horizontal="right" vertical="top" wrapText="1"/>
      <protection locked="0"/>
    </xf>
    <xf numFmtId="164" fontId="5" fillId="5" borderId="1" xfId="0" applyNumberFormat="1" applyFont="1" applyFill="1" applyBorder="1" applyAlignment="1" applyProtection="1">
      <alignment horizontal="right" vertical="top" wrapText="1"/>
      <protection locked="0"/>
    </xf>
    <xf numFmtId="0" fontId="5" fillId="5" borderId="32" xfId="0" applyFont="1" applyFill="1" applyBorder="1" applyAlignment="1" applyProtection="1">
      <alignment horizontal="center" vertical="top" wrapText="1"/>
      <protection locked="0"/>
    </xf>
    <xf numFmtId="0" fontId="5" fillId="5" borderId="23" xfId="0" applyFont="1" applyFill="1" applyBorder="1" applyAlignment="1" applyProtection="1">
      <alignment horizontal="center" vertical="top" wrapText="1"/>
      <protection locked="0"/>
    </xf>
    <xf numFmtId="164" fontId="5" fillId="4" borderId="34" xfId="0" applyNumberFormat="1" applyFont="1" applyFill="1" applyBorder="1" applyAlignment="1" applyProtection="1">
      <alignment horizontal="right" vertical="top" wrapText="1"/>
      <protection locked="0"/>
    </xf>
    <xf numFmtId="0" fontId="3" fillId="4" borderId="34" xfId="0" applyFont="1" applyFill="1" applyBorder="1" applyAlignment="1" applyProtection="1">
      <alignment horizontal="center" vertical="top" wrapText="1"/>
      <protection locked="0"/>
    </xf>
    <xf numFmtId="164" fontId="3" fillId="4" borderId="34" xfId="0" applyNumberFormat="1" applyFont="1" applyFill="1" applyBorder="1" applyAlignment="1" applyProtection="1">
      <alignment horizontal="right" vertical="top" wrapText="1"/>
      <protection locked="0"/>
    </xf>
    <xf numFmtId="0" fontId="3" fillId="4" borderId="40"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4" fillId="6" borderId="56" xfId="0" applyFont="1" applyFill="1" applyBorder="1" applyAlignment="1" applyProtection="1">
      <alignment horizontal="center" vertical="top" wrapText="1"/>
    </xf>
    <xf numFmtId="165" fontId="44" fillId="4" borderId="60" xfId="0" applyNumberFormat="1" applyFont="1" applyFill="1" applyBorder="1" applyAlignment="1" applyProtection="1">
      <alignment horizontal="right" vertical="top" wrapText="1"/>
    </xf>
    <xf numFmtId="165" fontId="43" fillId="4" borderId="54" xfId="0" applyNumberFormat="1" applyFont="1" applyFill="1" applyBorder="1" applyAlignment="1" applyProtection="1">
      <alignment horizontal="right" vertical="top" wrapText="1"/>
    </xf>
    <xf numFmtId="0" fontId="3" fillId="4" borderId="50" xfId="0" applyFont="1" applyFill="1" applyBorder="1" applyAlignment="1" applyProtection="1">
      <alignment horizontal="right" vertical="top" wrapText="1"/>
      <protection locked="0"/>
    </xf>
    <xf numFmtId="165" fontId="3" fillId="4" borderId="38" xfId="0" applyNumberFormat="1" applyFont="1" applyFill="1" applyBorder="1" applyAlignment="1" applyProtection="1">
      <alignment horizontal="right" vertical="top" wrapText="1"/>
      <protection locked="0"/>
    </xf>
    <xf numFmtId="165" fontId="3" fillId="4" borderId="27" xfId="0" applyNumberFormat="1" applyFont="1" applyFill="1" applyBorder="1" applyAlignment="1" applyProtection="1">
      <alignment horizontal="right" vertical="top" wrapText="1"/>
      <protection locked="0"/>
    </xf>
    <xf numFmtId="165" fontId="3" fillId="4" borderId="32" xfId="0" applyNumberFormat="1" applyFont="1" applyFill="1" applyBorder="1" applyAlignment="1" applyProtection="1">
      <alignment horizontal="right" vertical="top" wrapText="1"/>
      <protection locked="0"/>
    </xf>
    <xf numFmtId="0" fontId="3" fillId="4" borderId="39" xfId="0" applyFont="1" applyFill="1" applyBorder="1" applyAlignment="1" applyProtection="1">
      <alignment horizontal="right" vertical="top" wrapText="1"/>
      <protection locked="0"/>
    </xf>
    <xf numFmtId="165" fontId="3" fillId="4" borderId="40"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vertical="top" wrapText="1"/>
      <protection locked="0"/>
    </xf>
    <xf numFmtId="1" fontId="5" fillId="4" borderId="34" xfId="0" applyNumberFormat="1" applyFont="1" applyFill="1" applyBorder="1" applyAlignment="1" applyProtection="1">
      <alignment vertical="top" wrapText="1"/>
      <protection locked="0"/>
    </xf>
    <xf numFmtId="1" fontId="3" fillId="4" borderId="34" xfId="0" applyNumberFormat="1" applyFont="1" applyFill="1" applyBorder="1" applyAlignment="1" applyProtection="1">
      <alignment vertical="top" wrapText="1"/>
      <protection locked="0"/>
    </xf>
    <xf numFmtId="1" fontId="5" fillId="5" borderId="8" xfId="0" applyNumberFormat="1" applyFont="1" applyFill="1" applyBorder="1" applyAlignment="1" applyProtection="1">
      <alignment horizontal="left" vertical="top" wrapText="1"/>
      <protection locked="0"/>
    </xf>
    <xf numFmtId="1" fontId="5" fillId="5" borderId="1" xfId="0" applyNumberFormat="1" applyFont="1" applyFill="1" applyBorder="1" applyAlignment="1" applyProtection="1">
      <alignment horizontal="left" vertical="top" wrapText="1"/>
      <protection locked="0"/>
    </xf>
    <xf numFmtId="1" fontId="44" fillId="4" borderId="53" xfId="0" applyNumberFormat="1" applyFont="1" applyFill="1" applyBorder="1" applyAlignment="1" applyProtection="1">
      <alignment horizontal="left" vertical="top" wrapText="1"/>
    </xf>
    <xf numFmtId="1" fontId="5" fillId="4" borderId="34" xfId="0" applyNumberFormat="1" applyFont="1" applyFill="1" applyBorder="1" applyAlignment="1" applyProtection="1">
      <alignment horizontal="left" vertical="top" wrapText="1"/>
      <protection locked="0"/>
    </xf>
    <xf numFmtId="165" fontId="3" fillId="4" borderId="61" xfId="0" applyNumberFormat="1" applyFont="1" applyFill="1" applyBorder="1" applyAlignment="1" applyProtection="1">
      <alignment horizontal="right" vertical="top" wrapText="1"/>
      <protection locked="0"/>
    </xf>
    <xf numFmtId="49" fontId="7" fillId="6" borderId="48" xfId="0" applyNumberFormat="1" applyFont="1" applyFill="1" applyBorder="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38" xfId="1" applyNumberFormat="1" applyFont="1" applyFill="1" applyBorder="1" applyAlignment="1" applyProtection="1">
      <alignment horizontal="center" wrapText="1"/>
      <protection locked="0"/>
    </xf>
    <xf numFmtId="165" fontId="5" fillId="5" borderId="12" xfId="0" applyNumberFormat="1" applyFont="1" applyFill="1" applyBorder="1" applyAlignment="1" applyProtection="1">
      <alignment horizontal="right" vertical="top" wrapText="1"/>
      <protection locked="0"/>
    </xf>
    <xf numFmtId="165" fontId="5" fillId="5" borderId="3" xfId="0" applyNumberFormat="1" applyFont="1" applyFill="1" applyBorder="1" applyAlignment="1" applyProtection="1">
      <alignment horizontal="right" vertical="top" wrapText="1"/>
      <protection locked="0"/>
    </xf>
    <xf numFmtId="0" fontId="4" fillId="6" borderId="55" xfId="0" applyFont="1" applyFill="1" applyBorder="1" applyAlignment="1" applyProtection="1">
      <alignment horizontal="left" vertical="top" wrapText="1"/>
    </xf>
    <xf numFmtId="1" fontId="4" fillId="6" borderId="56" xfId="0" applyNumberFormat="1" applyFont="1" applyFill="1" applyBorder="1" applyAlignment="1" applyProtection="1">
      <alignment horizontal="center" vertical="top" wrapText="1"/>
    </xf>
    <xf numFmtId="0" fontId="4" fillId="6" borderId="57" xfId="0" applyFont="1" applyFill="1" applyBorder="1" applyAlignment="1" applyProtection="1">
      <alignment horizontal="center" vertical="top" wrapText="1"/>
    </xf>
    <xf numFmtId="0" fontId="44" fillId="4" borderId="52" xfId="0" applyFont="1" applyFill="1" applyBorder="1" applyAlignment="1" applyProtection="1">
      <alignment horizontal="left" vertical="top" wrapText="1"/>
    </xf>
    <xf numFmtId="165" fontId="3" fillId="4" borderId="41" xfId="0" applyNumberFormat="1" applyFont="1" applyFill="1" applyBorder="1" applyAlignment="1" applyProtection="1">
      <alignment horizontal="right" vertical="top" wrapText="1"/>
      <protection locked="0"/>
    </xf>
    <xf numFmtId="0" fontId="3" fillId="4" borderId="42" xfId="0" applyFont="1" applyFill="1" applyBorder="1" applyAlignment="1" applyProtection="1">
      <alignment horizontal="left" vertical="top" wrapText="1"/>
      <protection locked="0"/>
    </xf>
    <xf numFmtId="1" fontId="3" fillId="4" borderId="34" xfId="0" applyNumberFormat="1" applyFont="1" applyFill="1" applyBorder="1" applyAlignment="1" applyProtection="1">
      <alignment horizontal="right" vertical="top" wrapText="1"/>
      <protection locked="0"/>
    </xf>
    <xf numFmtId="165" fontId="3" fillId="4" borderId="59" xfId="0" applyNumberFormat="1" applyFont="1" applyFill="1" applyBorder="1" applyAlignment="1" applyProtection="1">
      <alignment horizontal="right" vertical="top" wrapText="1"/>
      <protection locked="0"/>
    </xf>
    <xf numFmtId="0" fontId="3"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1" fontId="4" fillId="6" borderId="56"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0" fontId="5" fillId="0" borderId="62" xfId="0" applyFont="1" applyBorder="1" applyAlignment="1" applyProtection="1">
      <alignment vertical="center" wrapText="1"/>
      <protection locked="0"/>
    </xf>
    <xf numFmtId="0" fontId="5" fillId="5" borderId="62" xfId="0" applyFont="1" applyFill="1" applyBorder="1" applyAlignment="1" applyProtection="1">
      <alignment horizontal="right" vertical="center" wrapText="1"/>
      <protection locked="0"/>
    </xf>
    <xf numFmtId="164" fontId="5" fillId="5" borderId="62" xfId="0" applyNumberFormat="1" applyFont="1" applyFill="1" applyBorder="1" applyAlignment="1" applyProtection="1">
      <alignment horizontal="right" vertical="center" wrapText="1"/>
      <protection locked="0"/>
    </xf>
    <xf numFmtId="165" fontId="5" fillId="4" borderId="4" xfId="0" applyNumberFormat="1" applyFont="1" applyFill="1" applyBorder="1" applyAlignment="1" applyProtection="1">
      <alignment horizontal="right" vertical="center" wrapText="1"/>
      <protection locked="0"/>
    </xf>
    <xf numFmtId="1" fontId="5" fillId="5" borderId="62" xfId="0" applyNumberFormat="1" applyFont="1" applyFill="1" applyBorder="1" applyAlignment="1" applyProtection="1">
      <alignment horizontal="right" vertical="center" wrapText="1"/>
      <protection locked="0"/>
    </xf>
    <xf numFmtId="0" fontId="5" fillId="0" borderId="22" xfId="0" applyFont="1" applyBorder="1" applyAlignment="1" applyProtection="1">
      <alignment horizontal="left" vertical="center" wrapText="1"/>
      <protection locked="0"/>
    </xf>
    <xf numFmtId="165" fontId="5" fillId="5" borderId="8" xfId="1" applyNumberFormat="1" applyFont="1" applyFill="1" applyBorder="1" applyAlignment="1" applyProtection="1">
      <alignment horizontal="right" vertical="top" wrapText="1"/>
      <protection locked="0"/>
    </xf>
    <xf numFmtId="165" fontId="5" fillId="5" borderId="1" xfId="1" applyNumberFormat="1" applyFont="1" applyFill="1" applyBorder="1" applyAlignment="1" applyProtection="1">
      <alignment horizontal="right" vertical="top" wrapText="1"/>
      <protection locked="0"/>
    </xf>
    <xf numFmtId="165" fontId="5" fillId="6" borderId="8" xfId="1" applyNumberFormat="1" applyFont="1" applyFill="1" applyBorder="1" applyAlignment="1" applyProtection="1">
      <alignment horizontal="right" vertical="top" wrapText="1"/>
      <protection locked="0"/>
    </xf>
    <xf numFmtId="165" fontId="5" fillId="4" borderId="34" xfId="1"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5" borderId="1" xfId="0" applyNumberFormat="1" applyFont="1" applyFill="1" applyBorder="1" applyAlignment="1" applyProtection="1">
      <alignment horizontal="right" vertical="top" wrapText="1"/>
      <protection locked="0"/>
    </xf>
    <xf numFmtId="1" fontId="5" fillId="6" borderId="8" xfId="0" applyNumberFormat="1" applyFont="1" applyFill="1" applyBorder="1" applyAlignment="1" applyProtection="1">
      <alignment horizontal="right" vertical="top" wrapText="1"/>
      <protection locked="0"/>
    </xf>
    <xf numFmtId="1" fontId="5" fillId="4" borderId="34" xfId="0" applyNumberFormat="1" applyFont="1" applyFill="1" applyBorder="1" applyAlignment="1" applyProtection="1">
      <alignment horizontal="right" vertical="top" wrapText="1"/>
      <protection locked="0"/>
    </xf>
    <xf numFmtId="1" fontId="5" fillId="5" borderId="34" xfId="0" applyNumberFormat="1" applyFont="1" applyFill="1" applyBorder="1" applyAlignment="1" applyProtection="1">
      <alignment horizontal="right" vertical="top" wrapText="1"/>
      <protection locked="0"/>
    </xf>
    <xf numFmtId="165" fontId="5" fillId="5" borderId="34" xfId="1" applyNumberFormat="1" applyFont="1" applyFill="1" applyBorder="1" applyAlignment="1" applyProtection="1">
      <alignment horizontal="right" vertical="top" wrapText="1"/>
      <protection locked="0"/>
    </xf>
    <xf numFmtId="165" fontId="3" fillId="4" borderId="34" xfId="1" applyNumberFormat="1" applyFont="1" applyFill="1" applyBorder="1" applyAlignment="1" applyProtection="1">
      <alignment horizontal="right" vertical="top" wrapText="1"/>
      <protection locked="0"/>
    </xf>
    <xf numFmtId="1" fontId="3" fillId="4" borderId="34" xfId="0" applyNumberFormat="1" applyFont="1" applyFill="1" applyBorder="1" applyAlignment="1" applyProtection="1">
      <alignment horizontal="left" vertical="top" wrapText="1"/>
      <protection locked="0"/>
    </xf>
    <xf numFmtId="44" fontId="7" fillId="6" borderId="1" xfId="1" applyFont="1" applyFill="1" applyBorder="1" applyAlignment="1" applyProtection="1">
      <alignment horizontal="center" wrapText="1"/>
      <protection locked="0"/>
    </xf>
    <xf numFmtId="165" fontId="4" fillId="6" borderId="1" xfId="1" applyNumberFormat="1" applyFont="1" applyFill="1" applyBorder="1" applyAlignment="1" applyProtection="1">
      <alignment horizontal="center" wrapText="1"/>
    </xf>
    <xf numFmtId="0" fontId="7" fillId="6" borderId="1" xfId="0" applyFont="1" applyFill="1" applyBorder="1" applyAlignment="1" applyProtection="1">
      <alignment wrapText="1"/>
    </xf>
    <xf numFmtId="166" fontId="4" fillId="6" borderId="1" xfId="4" applyNumberFormat="1" applyFont="1" applyFill="1" applyBorder="1" applyAlignment="1" applyProtection="1">
      <alignment horizontal="center" vertical="top" wrapText="1"/>
    </xf>
    <xf numFmtId="166" fontId="4" fillId="4" borderId="1" xfId="4" applyNumberFormat="1" applyFont="1" applyFill="1" applyBorder="1" applyAlignment="1" applyProtection="1">
      <alignment horizontal="center" wrapText="1"/>
    </xf>
    <xf numFmtId="165" fontId="4" fillId="4" borderId="1" xfId="1" applyNumberFormat="1" applyFont="1" applyFill="1" applyBorder="1" applyAlignment="1" applyProtection="1">
      <alignment horizontal="center" wrapText="1"/>
    </xf>
    <xf numFmtId="165" fontId="7" fillId="5" borderId="1" xfId="1" applyNumberFormat="1" applyFont="1" applyFill="1" applyBorder="1" applyAlignment="1" applyProtection="1">
      <alignment horizontal="center" wrapText="1"/>
      <protection locked="0"/>
    </xf>
    <xf numFmtId="0" fontId="4" fillId="6" borderId="2" xfId="0" applyFont="1" applyFill="1" applyBorder="1" applyAlignment="1" applyProtection="1">
      <alignment horizontal="right" wrapText="1"/>
    </xf>
    <xf numFmtId="0" fontId="7" fillId="0" borderId="2" xfId="0" applyFont="1" applyBorder="1" applyAlignment="1" applyProtection="1">
      <alignment horizontal="right" wrapText="1"/>
    </xf>
    <xf numFmtId="9" fontId="43" fillId="4" borderId="2" xfId="2" applyNumberFormat="1" applyFont="1" applyFill="1" applyBorder="1" applyAlignment="1" applyProtection="1">
      <alignment horizontal="left" vertical="center" wrapText="1"/>
    </xf>
    <xf numFmtId="0" fontId="5" fillId="5" borderId="7"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44" fillId="5" borderId="6" xfId="0" applyFont="1" applyFill="1" applyBorder="1" applyAlignment="1" applyProtection="1">
      <alignment horizontal="left" vertical="top" wrapText="1"/>
      <protection locked="0"/>
    </xf>
    <xf numFmtId="0" fontId="3" fillId="6" borderId="7" xfId="0" applyFont="1" applyFill="1" applyBorder="1" applyAlignment="1" applyProtection="1">
      <alignment horizontal="center" vertical="top" wrapText="1"/>
      <protection locked="0"/>
    </xf>
    <xf numFmtId="0" fontId="3" fillId="6" borderId="36" xfId="0" applyFont="1" applyFill="1" applyBorder="1" applyAlignment="1" applyProtection="1">
      <alignment horizontal="center" vertical="top" wrapText="1"/>
      <protection locked="0"/>
    </xf>
    <xf numFmtId="0" fontId="3" fillId="5" borderId="39" xfId="0" applyFont="1" applyFill="1" applyBorder="1" applyAlignment="1" applyProtection="1">
      <alignment horizontal="right" vertical="top" wrapText="1"/>
      <protection locked="0"/>
    </xf>
    <xf numFmtId="0" fontId="5" fillId="5" borderId="35" xfId="0" applyFont="1" applyFill="1" applyBorder="1" applyAlignment="1" applyProtection="1">
      <alignment horizontal="left" vertical="top" wrapText="1"/>
      <protection locked="0"/>
    </xf>
    <xf numFmtId="164" fontId="5" fillId="5" borderId="62" xfId="0" applyNumberFormat="1" applyFont="1" applyFill="1" applyBorder="1" applyAlignment="1" applyProtection="1">
      <alignment horizontal="center" vertical="top" wrapText="1"/>
      <protection locked="0"/>
    </xf>
    <xf numFmtId="1" fontId="5" fillId="5" borderId="62" xfId="0" applyNumberFormat="1" applyFont="1" applyFill="1" applyBorder="1" applyAlignment="1" applyProtection="1">
      <alignment horizontal="right" vertical="top" wrapText="1"/>
      <protection locked="0"/>
    </xf>
    <xf numFmtId="165" fontId="5" fillId="5" borderId="62" xfId="1" applyNumberFormat="1" applyFont="1" applyFill="1" applyBorder="1" applyAlignment="1" applyProtection="1">
      <alignment horizontal="right" vertical="top" wrapText="1"/>
      <protection locked="0"/>
    </xf>
    <xf numFmtId="165" fontId="5" fillId="4" borderId="4" xfId="0" applyNumberFormat="1" applyFont="1" applyFill="1" applyBorder="1" applyAlignment="1" applyProtection="1">
      <alignment horizontal="right" vertical="top" wrapText="1"/>
      <protection locked="0"/>
    </xf>
    <xf numFmtId="0" fontId="5" fillId="5" borderId="22" xfId="0" applyFont="1" applyFill="1" applyBorder="1" applyAlignment="1" applyProtection="1">
      <alignment horizontal="left" vertical="top" wrapText="1"/>
      <protection locked="0"/>
    </xf>
    <xf numFmtId="0" fontId="5" fillId="6" borderId="2" xfId="0" applyFont="1" applyFill="1" applyBorder="1" applyAlignment="1" applyProtection="1">
      <alignment horizontal="center" vertical="top" wrapText="1"/>
    </xf>
    <xf numFmtId="0" fontId="5" fillId="4" borderId="42" xfId="0" applyFont="1" applyFill="1" applyBorder="1" applyAlignment="1" applyProtection="1">
      <alignment horizontal="center" vertical="top" wrapText="1"/>
    </xf>
    <xf numFmtId="0" fontId="5" fillId="6" borderId="42" xfId="0" applyFont="1" applyFill="1" applyBorder="1" applyAlignment="1" applyProtection="1">
      <alignment horizontal="center" vertical="top" wrapText="1"/>
    </xf>
    <xf numFmtId="0" fontId="5" fillId="0" borderId="42" xfId="0" applyFont="1" applyBorder="1" applyAlignment="1" applyProtection="1">
      <alignment horizontal="center" vertical="top" wrapText="1"/>
    </xf>
    <xf numFmtId="0" fontId="43" fillId="4" borderId="74" xfId="0" applyFont="1" applyFill="1" applyBorder="1" applyAlignment="1" applyProtection="1">
      <alignment horizontal="left" vertical="top" wrapText="1"/>
    </xf>
    <xf numFmtId="164" fontId="44" fillId="4" borderId="75" xfId="0" applyNumberFormat="1" applyFont="1" applyFill="1" applyBorder="1" applyAlignment="1" applyProtection="1">
      <alignment horizontal="center" vertical="top" wrapText="1"/>
    </xf>
    <xf numFmtId="1" fontId="44" fillId="4" borderId="75" xfId="0" applyNumberFormat="1" applyFont="1" applyFill="1" applyBorder="1" applyAlignment="1" applyProtection="1">
      <alignment horizontal="right" vertical="top" wrapText="1"/>
    </xf>
    <xf numFmtId="165" fontId="44" fillId="4" borderId="75" xfId="1" applyNumberFormat="1" applyFont="1" applyFill="1" applyBorder="1" applyAlignment="1" applyProtection="1">
      <alignment horizontal="right" vertical="top" wrapText="1"/>
    </xf>
    <xf numFmtId="165" fontId="44" fillId="4" borderId="75" xfId="0" applyNumberFormat="1" applyFont="1" applyFill="1" applyBorder="1" applyAlignment="1" applyProtection="1">
      <alignment horizontal="right" vertical="top" wrapText="1"/>
    </xf>
    <xf numFmtId="0" fontId="44" fillId="4" borderId="76" xfId="0" applyFont="1" applyFill="1" applyBorder="1" applyAlignment="1" applyProtection="1">
      <alignment horizontal="left" vertical="top" wrapText="1"/>
    </xf>
    <xf numFmtId="0" fontId="3" fillId="6" borderId="39" xfId="0" applyFont="1" applyFill="1" applyBorder="1" applyAlignment="1" applyProtection="1">
      <alignment horizontal="center" vertical="top" wrapText="1"/>
    </xf>
    <xf numFmtId="0" fontId="43" fillId="4" borderId="74" xfId="0" applyFont="1" applyFill="1" applyBorder="1" applyAlignment="1" applyProtection="1">
      <alignment vertical="top" wrapText="1"/>
    </xf>
    <xf numFmtId="0" fontId="5" fillId="0" borderId="15" xfId="0" applyFont="1" applyBorder="1" applyAlignment="1" applyProtection="1">
      <alignment horizontal="center" vertical="center"/>
      <protection locked="0"/>
    </xf>
    <xf numFmtId="0" fontId="5" fillId="4" borderId="42" xfId="0" applyFont="1" applyFill="1" applyBorder="1" applyAlignment="1" applyProtection="1">
      <alignment horizontal="center" vertical="center" wrapText="1"/>
      <protection locked="0"/>
    </xf>
    <xf numFmtId="0" fontId="44" fillId="4" borderId="2" xfId="0" applyFont="1" applyFill="1" applyBorder="1" applyAlignment="1" applyProtection="1">
      <alignment horizontal="center" vertical="center"/>
    </xf>
    <xf numFmtId="0" fontId="44" fillId="4" borderId="28" xfId="0" applyFont="1" applyFill="1" applyBorder="1" applyAlignment="1" applyProtection="1">
      <alignment horizontal="center" vertical="center"/>
    </xf>
    <xf numFmtId="0" fontId="44" fillId="4" borderId="74" xfId="0" applyFont="1" applyFill="1" applyBorder="1" applyAlignment="1" applyProtection="1">
      <alignment horizontal="center" vertical="top" wrapText="1"/>
    </xf>
    <xf numFmtId="0" fontId="5" fillId="5" borderId="62" xfId="0" applyFont="1" applyFill="1" applyBorder="1" applyAlignment="1" applyProtection="1">
      <alignment horizontal="center" vertical="top" wrapText="1"/>
      <protection locked="0"/>
    </xf>
    <xf numFmtId="165" fontId="5" fillId="5" borderId="62" xfId="0" applyNumberFormat="1" applyFont="1" applyFill="1" applyBorder="1" applyAlignment="1" applyProtection="1">
      <alignment horizontal="right" vertical="top" wrapText="1"/>
      <protection locked="0"/>
    </xf>
    <xf numFmtId="165" fontId="5" fillId="4" borderId="62"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horizontal="center" vertical="top" wrapText="1"/>
      <protection locked="0"/>
    </xf>
    <xf numFmtId="0" fontId="44" fillId="4" borderId="75" xfId="0" applyFont="1" applyFill="1" applyBorder="1" applyAlignment="1" applyProtection="1">
      <alignment horizontal="center" vertical="top" wrapText="1"/>
    </xf>
    <xf numFmtId="1" fontId="44" fillId="4" borderId="75" xfId="0" applyNumberFormat="1" applyFont="1" applyFill="1" applyBorder="1" applyAlignment="1" applyProtection="1">
      <alignment horizontal="center" vertical="top" wrapText="1"/>
    </xf>
    <xf numFmtId="0" fontId="3" fillId="4" borderId="42" xfId="0" applyFont="1" applyFill="1" applyBorder="1" applyAlignment="1" applyProtection="1">
      <alignment horizontal="center" vertical="top" wrapText="1"/>
    </xf>
    <xf numFmtId="0" fontId="5" fillId="5" borderId="7" xfId="0" applyFont="1" applyFill="1" applyBorder="1" applyAlignment="1" applyProtection="1">
      <alignment vertical="top" wrapText="1"/>
      <protection locked="0"/>
    </xf>
    <xf numFmtId="0" fontId="5" fillId="5" borderId="6" xfId="0" applyFont="1" applyFill="1" applyBorder="1" applyAlignment="1" applyProtection="1">
      <alignment vertical="top" wrapText="1"/>
      <protection locked="0"/>
    </xf>
    <xf numFmtId="164" fontId="44" fillId="4" borderId="75" xfId="0" applyNumberFormat="1" applyFont="1" applyFill="1" applyBorder="1" applyAlignment="1" applyProtection="1">
      <alignment horizontal="right" vertical="top" wrapText="1"/>
    </xf>
    <xf numFmtId="164" fontId="5" fillId="5" borderId="62" xfId="0" applyNumberFormat="1" applyFont="1" applyFill="1" applyBorder="1" applyAlignment="1" applyProtection="1">
      <alignment horizontal="right" vertical="top" wrapText="1"/>
      <protection locked="0"/>
    </xf>
    <xf numFmtId="0" fontId="3" fillId="5" borderId="7" xfId="0" applyFont="1" applyFill="1" applyBorder="1" applyAlignment="1" applyProtection="1">
      <alignment vertical="top" wrapText="1"/>
      <protection locked="0"/>
    </xf>
    <xf numFmtId="0" fontId="5" fillId="5" borderId="35" xfId="0" applyFont="1" applyFill="1" applyBorder="1" applyAlignment="1" applyProtection="1">
      <alignment vertical="top" wrapText="1"/>
      <protection locked="0"/>
    </xf>
    <xf numFmtId="0" fontId="3" fillId="5" borderId="7" xfId="0" applyFont="1" applyFill="1" applyBorder="1" applyAlignment="1" applyProtection="1">
      <alignment horizontal="left" vertical="top" wrapText="1"/>
      <protection locked="0"/>
    </xf>
    <xf numFmtId="0" fontId="5" fillId="5" borderId="22" xfId="0" applyFont="1" applyFill="1" applyBorder="1" applyAlignment="1" applyProtection="1">
      <alignment horizontal="center" vertical="top" wrapText="1"/>
      <protection locked="0"/>
    </xf>
    <xf numFmtId="0" fontId="44" fillId="4" borderId="78" xfId="0" applyFont="1" applyFill="1" applyBorder="1" applyAlignment="1" applyProtection="1">
      <alignment horizontal="center" vertical="top" wrapText="1"/>
    </xf>
    <xf numFmtId="0" fontId="5" fillId="0" borderId="2" xfId="0" applyFont="1" applyBorder="1" applyAlignment="1" applyProtection="1">
      <alignment horizontal="center" vertical="top" wrapText="1"/>
      <protection locked="0"/>
    </xf>
    <xf numFmtId="0" fontId="5" fillId="0" borderId="46"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0" fontId="44" fillId="4" borderId="74" xfId="0" applyFont="1" applyFill="1" applyBorder="1" applyAlignment="1" applyProtection="1">
      <alignment vertical="top" wrapText="1"/>
    </xf>
    <xf numFmtId="165" fontId="44" fillId="4" borderId="77" xfId="0" applyNumberFormat="1" applyFont="1" applyFill="1" applyBorder="1" applyAlignment="1" applyProtection="1">
      <alignment horizontal="right" vertical="top" wrapText="1"/>
    </xf>
    <xf numFmtId="165" fontId="44" fillId="4" borderId="79" xfId="0" applyNumberFormat="1" applyFont="1" applyFill="1" applyBorder="1" applyAlignment="1" applyProtection="1">
      <alignment horizontal="right" vertical="top" wrapText="1"/>
    </xf>
    <xf numFmtId="0" fontId="3" fillId="6" borderId="55" xfId="0" applyFont="1" applyFill="1" applyBorder="1" applyAlignment="1" applyProtection="1">
      <alignment horizontal="center" vertical="center" wrapText="1"/>
    </xf>
    <xf numFmtId="164" fontId="3" fillId="6" borderId="56" xfId="0" applyNumberFormat="1" applyFont="1" applyFill="1" applyBorder="1" applyAlignment="1" applyProtection="1">
      <alignment horizontal="center" vertical="center" wrapText="1"/>
    </xf>
    <xf numFmtId="1" fontId="3" fillId="6" borderId="56" xfId="0" applyNumberFormat="1" applyFont="1" applyFill="1" applyBorder="1" applyAlignment="1" applyProtection="1">
      <alignment horizontal="center" vertical="center" wrapText="1"/>
    </xf>
    <xf numFmtId="167" fontId="3" fillId="6" borderId="56" xfId="1" applyNumberFormat="1" applyFont="1" applyFill="1" applyBorder="1" applyAlignment="1" applyProtection="1">
      <alignment horizontal="center" vertical="center" wrapText="1"/>
    </xf>
    <xf numFmtId="165" fontId="3" fillId="6" borderId="56" xfId="0" applyNumberFormat="1"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4" fillId="6" borderId="58" xfId="0" applyFont="1" applyFill="1" applyBorder="1" applyAlignment="1" applyProtection="1">
      <alignment horizontal="center" vertical="center" wrapText="1"/>
    </xf>
    <xf numFmtId="0" fontId="4" fillId="6" borderId="56" xfId="0" applyFont="1" applyFill="1" applyBorder="1" applyAlignment="1" applyProtection="1">
      <alignment horizontal="center" vertical="center" wrapText="1"/>
    </xf>
    <xf numFmtId="0" fontId="4" fillId="6" borderId="39" xfId="0" applyFont="1" applyFill="1" applyBorder="1" applyAlignment="1" applyProtection="1">
      <alignment horizontal="center" vertical="center" wrapText="1"/>
    </xf>
    <xf numFmtId="164" fontId="4" fillId="6" borderId="34" xfId="0" applyNumberFormat="1" applyFont="1" applyFill="1" applyBorder="1" applyAlignment="1" applyProtection="1">
      <alignment horizontal="center" vertical="center" wrapText="1"/>
    </xf>
    <xf numFmtId="165" fontId="4" fillId="6" borderId="34" xfId="0" applyNumberFormat="1" applyFont="1" applyFill="1" applyBorder="1" applyAlignment="1" applyProtection="1">
      <alignment horizontal="center" vertical="center" wrapText="1"/>
    </xf>
    <xf numFmtId="1" fontId="4" fillId="6" borderId="34" xfId="0" applyNumberFormat="1" applyFont="1" applyFill="1" applyBorder="1" applyAlignment="1" applyProtection="1">
      <alignment horizontal="center" vertical="center" wrapText="1"/>
    </xf>
    <xf numFmtId="0" fontId="4" fillId="6" borderId="59" xfId="0" applyFont="1" applyFill="1" applyBorder="1" applyAlignment="1" applyProtection="1">
      <alignment horizontal="center" vertical="center" wrapText="1"/>
    </xf>
    <xf numFmtId="165" fontId="4" fillId="6" borderId="40" xfId="0" applyNumberFormat="1" applyFont="1" applyFill="1" applyBorder="1" applyAlignment="1" applyProtection="1">
      <alignment horizontal="center" vertical="center" wrapText="1"/>
    </xf>
    <xf numFmtId="165" fontId="43" fillId="4" borderId="76" xfId="0" applyNumberFormat="1" applyFont="1" applyFill="1" applyBorder="1" applyAlignment="1" applyProtection="1">
      <alignment horizontal="right" vertical="top" wrapText="1"/>
    </xf>
    <xf numFmtId="0" fontId="3" fillId="4" borderId="28" xfId="0" applyFont="1" applyFill="1" applyBorder="1" applyAlignment="1" applyProtection="1">
      <alignment horizontal="center" vertical="top" wrapText="1"/>
    </xf>
    <xf numFmtId="0" fontId="20" fillId="0" borderId="0" xfId="0" applyFont="1" applyFill="1" applyAlignment="1" applyProtection="1">
      <alignment horizontal="center" vertical="top" wrapText="1"/>
    </xf>
    <xf numFmtId="1" fontId="44" fillId="4" borderId="75" xfId="0" applyNumberFormat="1" applyFont="1" applyFill="1" applyBorder="1" applyAlignment="1" applyProtection="1">
      <alignment vertical="top" wrapText="1"/>
    </xf>
    <xf numFmtId="1" fontId="5" fillId="5" borderId="8" xfId="0" applyNumberFormat="1" applyFont="1" applyFill="1" applyBorder="1" applyAlignment="1" applyProtection="1">
      <alignment vertical="top" wrapText="1"/>
      <protection locked="0"/>
    </xf>
    <xf numFmtId="165" fontId="5" fillId="5" borderId="4" xfId="0" applyNumberFormat="1" applyFont="1" applyFill="1" applyBorder="1" applyAlignment="1" applyProtection="1">
      <alignment horizontal="right" vertical="top" wrapText="1"/>
      <protection locked="0"/>
    </xf>
    <xf numFmtId="1" fontId="5" fillId="5" borderId="62" xfId="0" applyNumberFormat="1" applyFont="1" applyFill="1" applyBorder="1" applyAlignment="1" applyProtection="1">
      <alignment vertical="top" wrapText="1"/>
      <protection locked="0"/>
    </xf>
    <xf numFmtId="1" fontId="44" fillId="4" borderId="75" xfId="0" applyNumberFormat="1" applyFont="1" applyFill="1" applyBorder="1" applyAlignment="1" applyProtection="1">
      <alignment horizontal="left" vertical="top" wrapText="1"/>
    </xf>
    <xf numFmtId="1" fontId="5" fillId="5" borderId="62" xfId="0" applyNumberFormat="1"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5" fillId="4" borderId="2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2" fillId="0" borderId="0" xfId="0" applyNumberFormat="1" applyFont="1" applyAlignment="1">
      <alignment horizontal="right" vertical="top" wrapText="1"/>
    </xf>
    <xf numFmtId="0" fontId="43" fillId="4" borderId="78" xfId="0" applyFont="1" applyFill="1" applyBorder="1" applyAlignment="1" applyProtection="1">
      <alignment vertical="center" wrapText="1"/>
    </xf>
    <xf numFmtId="10" fontId="5" fillId="4" borderId="8" xfId="0" applyNumberFormat="1" applyFont="1" applyFill="1" applyBorder="1" applyAlignment="1" applyProtection="1">
      <alignment horizontal="center" vertical="center" wrapText="1"/>
    </xf>
    <xf numFmtId="10" fontId="5" fillId="4" borderId="38" xfId="0" applyNumberFormat="1" applyFont="1" applyFill="1" applyBorder="1" applyAlignment="1" applyProtection="1">
      <alignment horizontal="center" vertical="center" wrapText="1"/>
    </xf>
    <xf numFmtId="10" fontId="7" fillId="5" borderId="1" xfId="0" applyNumberFormat="1" applyFont="1" applyFill="1" applyBorder="1" applyAlignment="1" applyProtection="1">
      <alignment horizontal="center" wrapText="1"/>
      <protection locked="0"/>
    </xf>
    <xf numFmtId="0" fontId="4" fillId="0" borderId="0" xfId="0" applyFont="1" applyBorder="1" applyAlignment="1">
      <alignment horizontal="right" vertical="center" wrapText="1"/>
    </xf>
    <xf numFmtId="0" fontId="4" fillId="6" borderId="34"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pplyProtection="1">
      <alignment horizontal="left" vertical="top" wrapText="1"/>
    </xf>
    <xf numFmtId="49" fontId="4" fillId="6" borderId="33" xfId="0" applyNumberFormat="1" applyFont="1" applyFill="1" applyBorder="1" applyAlignment="1" applyProtection="1">
      <alignment horizontal="center" vertical="top" wrapText="1"/>
    </xf>
    <xf numFmtId="165" fontId="4" fillId="4" borderId="1" xfId="1" applyNumberFormat="1" applyFont="1" applyFill="1" applyBorder="1" applyAlignment="1" applyProtection="1">
      <alignment horizontal="center" wrapText="1"/>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165" fontId="5" fillId="5" borderId="14" xfId="0" applyNumberFormat="1" applyFont="1" applyFill="1" applyBorder="1" applyAlignment="1" applyProtection="1">
      <alignment horizontal="right" vertical="top" wrapText="1"/>
      <protection locked="0"/>
    </xf>
    <xf numFmtId="165" fontId="4" fillId="4" borderId="23" xfId="2" applyNumberFormat="1" applyFont="1" applyFill="1" applyBorder="1" applyAlignment="1">
      <alignment horizontal="center" vertical="center" wrapText="1"/>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165" fontId="7" fillId="0" borderId="1" xfId="0" applyNumberFormat="1" applyFont="1" applyBorder="1" applyAlignment="1" applyProtection="1">
      <alignment horizontal="right" vertical="center"/>
      <protection locked="0"/>
    </xf>
    <xf numFmtId="165" fontId="7" fillId="0" borderId="1" xfId="0" applyNumberFormat="1" applyFont="1" applyBorder="1" applyAlignment="1">
      <alignment horizontal="right" vertical="center"/>
    </xf>
    <xf numFmtId="0" fontId="7" fillId="0" borderId="8" xfId="0" applyFont="1" applyBorder="1" applyAlignment="1" applyProtection="1">
      <alignment horizontal="center" vertical="center"/>
      <protection locked="0"/>
    </xf>
    <xf numFmtId="165" fontId="7" fillId="0" borderId="8"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0" fontId="7" fillId="0" borderId="8" xfId="0" applyFont="1" applyBorder="1" applyAlignment="1">
      <alignment horizontal="center" vertical="center"/>
    </xf>
    <xf numFmtId="165" fontId="7" fillId="0" borderId="8" xfId="0" applyNumberFormat="1" applyFont="1" applyBorder="1" applyAlignment="1">
      <alignment horizontal="right" vertical="center"/>
    </xf>
    <xf numFmtId="0" fontId="33" fillId="0" borderId="0" xfId="0" applyFont="1" applyBorder="1" applyAlignment="1">
      <alignment vertical="center"/>
    </xf>
    <xf numFmtId="165" fontId="7" fillId="5" borderId="9" xfId="0" applyNumberFormat="1" applyFont="1" applyFill="1" applyBorder="1" applyAlignment="1">
      <alignment horizontal="right" vertical="center"/>
    </xf>
    <xf numFmtId="49" fontId="33" fillId="0" borderId="0" xfId="0" applyNumberFormat="1" applyFont="1" applyBorder="1" applyAlignment="1">
      <alignment vertical="center"/>
    </xf>
    <xf numFmtId="165" fontId="7" fillId="0" borderId="0" xfId="0" applyNumberFormat="1" applyFont="1" applyBorder="1" applyAlignment="1">
      <alignment horizontal="right" vertical="center"/>
    </xf>
    <xf numFmtId="0" fontId="33" fillId="0" borderId="0" xfId="0" applyFont="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horizontal="center" vertical="top"/>
    </xf>
    <xf numFmtId="165" fontId="7" fillId="5" borderId="1" xfId="0" applyNumberFormat="1" applyFont="1" applyFill="1" applyBorder="1" applyAlignment="1" applyProtection="1">
      <alignment horizontal="right" vertical="top" wrapText="1"/>
    </xf>
    <xf numFmtId="165" fontId="7" fillId="5" borderId="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xf>
    <xf numFmtId="0" fontId="7" fillId="0" borderId="12" xfId="0" applyFont="1" applyBorder="1" applyAlignment="1">
      <alignment horizontal="center" vertical="center"/>
    </xf>
    <xf numFmtId="0" fontId="4" fillId="0" borderId="3" xfId="0" applyFont="1" applyBorder="1" applyAlignment="1">
      <alignment horizontal="center" vertical="center"/>
    </xf>
    <xf numFmtId="0" fontId="31" fillId="0" borderId="0" xfId="0" applyFont="1" applyFill="1" applyAlignment="1">
      <alignment horizontal="lef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2" fillId="0" borderId="0" xfId="0" applyFont="1" applyAlignment="1">
      <alignment horizontal="right"/>
    </xf>
    <xf numFmtId="0" fontId="1" fillId="0" borderId="8" xfId="0" applyFont="1" applyBorder="1" applyAlignment="1">
      <alignment horizontal="center" vertical="top"/>
    </xf>
    <xf numFmtId="0" fontId="7" fillId="0" borderId="7" xfId="0" applyFont="1" applyBorder="1" applyAlignment="1" applyProtection="1">
      <alignment horizontal="left" vertical="center"/>
      <protection locked="0"/>
    </xf>
    <xf numFmtId="0" fontId="0" fillId="0" borderId="0" xfId="0" applyBorder="1" applyAlignment="1"/>
    <xf numFmtId="0" fontId="1" fillId="0" borderId="0" xfId="0" applyFont="1" applyBorder="1" applyAlignment="1"/>
    <xf numFmtId="0" fontId="1" fillId="0" borderId="7" xfId="0" applyFont="1" applyBorder="1" applyAlignment="1">
      <alignment horizontal="center" vertical="top"/>
    </xf>
    <xf numFmtId="0" fontId="7" fillId="0" borderId="14" xfId="0" applyFont="1" applyFill="1" applyBorder="1" applyAlignment="1">
      <alignment horizontal="left" vertical="center"/>
    </xf>
    <xf numFmtId="0" fontId="7" fillId="0" borderId="9" xfId="0" applyFont="1" applyBorder="1" applyAlignment="1">
      <alignment vertical="center"/>
    </xf>
    <xf numFmtId="0" fontId="4" fillId="0" borderId="62" xfId="0" applyFont="1" applyBorder="1" applyAlignment="1">
      <alignment horizontal="center" vertical="center"/>
    </xf>
    <xf numFmtId="2" fontId="7" fillId="0" borderId="12" xfId="0" applyNumberFormat="1" applyFont="1" applyBorder="1" applyAlignment="1">
      <alignment horizontal="right" vertical="center"/>
    </xf>
    <xf numFmtId="2" fontId="7" fillId="0" borderId="3" xfId="0" applyNumberFormat="1" applyFont="1" applyBorder="1" applyAlignment="1">
      <alignment horizontal="right" vertical="center"/>
    </xf>
    <xf numFmtId="49" fontId="7" fillId="0" borderId="12" xfId="0" applyNumberFormat="1" applyFont="1" applyBorder="1" applyAlignment="1">
      <alignment horizontal="right" vertical="center"/>
    </xf>
    <xf numFmtId="0" fontId="4" fillId="7" borderId="62" xfId="0" applyFont="1" applyFill="1" applyBorder="1" applyAlignment="1">
      <alignment horizontal="center" vertical="center"/>
    </xf>
    <xf numFmtId="0" fontId="1" fillId="7" borderId="4" xfId="0" applyFont="1" applyFill="1" applyBorder="1" applyAlignment="1">
      <alignment horizontal="center" vertical="top"/>
    </xf>
    <xf numFmtId="165" fontId="7" fillId="7" borderId="4" xfId="0" applyNumberFormat="1" applyFont="1" applyFill="1" applyBorder="1" applyAlignment="1" applyProtection="1">
      <alignment horizontal="right" vertical="top" wrapText="1"/>
    </xf>
    <xf numFmtId="165" fontId="7" fillId="7" borderId="4" xfId="0" applyNumberFormat="1" applyFont="1" applyFill="1" applyBorder="1" applyAlignment="1" applyProtection="1">
      <alignment horizontal="right" vertical="center"/>
      <protection locked="0"/>
    </xf>
    <xf numFmtId="165" fontId="7" fillId="7" borderId="8" xfId="0" applyNumberFormat="1" applyFont="1" applyFill="1" applyBorder="1" applyAlignment="1">
      <alignment horizontal="right" vertical="center"/>
    </xf>
    <xf numFmtId="49" fontId="7" fillId="0" borderId="13" xfId="0" applyNumberFormat="1" applyFont="1" applyFill="1" applyBorder="1" applyAlignment="1">
      <alignment horizontal="right" vertical="center"/>
    </xf>
    <xf numFmtId="0" fontId="7" fillId="0" borderId="13" xfId="0" applyFont="1" applyFill="1" applyBorder="1" applyAlignment="1">
      <alignment horizontal="center" vertical="center"/>
    </xf>
    <xf numFmtId="165" fontId="7" fillId="0" borderId="13" xfId="0" applyNumberFormat="1" applyFont="1" applyFill="1" applyBorder="1" applyAlignment="1">
      <alignment horizontal="right" vertical="center"/>
    </xf>
    <xf numFmtId="0" fontId="4" fillId="0" borderId="13" xfId="0" applyFont="1" applyBorder="1" applyAlignment="1">
      <alignment horizontal="left"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49" fontId="7" fillId="0" borderId="9" xfId="0" applyNumberFormat="1" applyFont="1" applyBorder="1" applyAlignment="1">
      <alignment horizontal="left" vertical="center"/>
    </xf>
    <xf numFmtId="49" fontId="7" fillId="0" borderId="12" xfId="0" applyNumberFormat="1" applyFont="1" applyBorder="1" applyAlignment="1">
      <alignment horizontal="left" vertical="center"/>
    </xf>
    <xf numFmtId="49" fontId="4" fillId="0" borderId="14" xfId="0" applyNumberFormat="1" applyFont="1" applyBorder="1" applyAlignment="1">
      <alignment horizontal="left" vertical="center"/>
    </xf>
    <xf numFmtId="0" fontId="4" fillId="0" borderId="62" xfId="0" applyFont="1" applyBorder="1" applyAlignment="1">
      <alignment horizontal="left" vertical="center"/>
    </xf>
    <xf numFmtId="0" fontId="7" fillId="0" borderId="8" xfId="0" applyFont="1" applyBorder="1" applyAlignment="1" applyProtection="1">
      <alignment horizontal="left" vertical="center"/>
      <protection locked="0"/>
    </xf>
    <xf numFmtId="0" fontId="4" fillId="0" borderId="1" xfId="0" applyFont="1" applyBorder="1" applyAlignment="1">
      <alignment horizontal="center" vertical="center"/>
    </xf>
    <xf numFmtId="0" fontId="7" fillId="0" borderId="3" xfId="0" applyFont="1" applyBorder="1" applyAlignment="1">
      <alignment vertical="center"/>
    </xf>
    <xf numFmtId="165" fontId="7" fillId="5" borderId="3" xfId="0" applyNumberFormat="1" applyFont="1" applyFill="1" applyBorder="1" applyAlignment="1">
      <alignment horizontal="right" vertical="center"/>
    </xf>
    <xf numFmtId="0" fontId="3" fillId="0" borderId="62" xfId="0" applyFont="1" applyBorder="1" applyAlignment="1">
      <alignment horizontal="center" vertical="center"/>
    </xf>
    <xf numFmtId="0" fontId="4" fillId="0" borderId="4" xfId="0" applyFont="1" applyBorder="1" applyAlignment="1">
      <alignment horizontal="center" vertical="center"/>
    </xf>
    <xf numFmtId="49" fontId="7" fillId="0" borderId="3" xfId="0" applyNumberFormat="1" applyFont="1" applyBorder="1" applyAlignment="1">
      <alignment vertical="center"/>
    </xf>
    <xf numFmtId="165" fontId="7" fillId="0" borderId="3" xfId="0" applyNumberFormat="1" applyFont="1" applyBorder="1" applyAlignment="1">
      <alignment horizontal="right" vertical="center"/>
    </xf>
    <xf numFmtId="0" fontId="4" fillId="0" borderId="0" xfId="0" applyFont="1" applyFill="1" applyBorder="1" applyAlignment="1">
      <alignment horizontal="center" vertical="center"/>
    </xf>
    <xf numFmtId="0" fontId="3" fillId="0" borderId="14" xfId="0" applyFont="1" applyBorder="1" applyAlignment="1">
      <alignment vertical="center"/>
    </xf>
    <xf numFmtId="49" fontId="7" fillId="0" borderId="12" xfId="0" applyNumberFormat="1" applyFont="1" applyBorder="1" applyAlignment="1">
      <alignment vertical="center"/>
    </xf>
    <xf numFmtId="0" fontId="4" fillId="0" borderId="14" xfId="0" applyFont="1" applyBorder="1" applyAlignment="1">
      <alignment vertical="top"/>
    </xf>
    <xf numFmtId="0" fontId="4" fillId="0" borderId="13" xfId="0" applyFont="1" applyBorder="1" applyAlignment="1">
      <alignment vertical="top"/>
    </xf>
    <xf numFmtId="0" fontId="4" fillId="0" borderId="7" xfId="0" applyFont="1" applyBorder="1" applyAlignment="1">
      <alignment horizontal="center" vertical="center"/>
    </xf>
    <xf numFmtId="0" fontId="7" fillId="0" borderId="0" xfId="0" applyFont="1" applyBorder="1" applyAlignment="1" applyProtection="1">
      <alignment horizontal="left" wrapText="1"/>
      <protection locked="0"/>
    </xf>
    <xf numFmtId="0" fontId="7" fillId="0" borderId="0" xfId="0" applyFont="1" applyAlignment="1"/>
    <xf numFmtId="0" fontId="0" fillId="0" borderId="0" xfId="0" applyAlignment="1"/>
    <xf numFmtId="165" fontId="7" fillId="5" borderId="8" xfId="0" applyNumberFormat="1" applyFont="1" applyFill="1" applyBorder="1" applyAlignment="1" applyProtection="1">
      <alignment horizontal="right" vertical="center" wrapText="1"/>
    </xf>
    <xf numFmtId="165" fontId="7" fillId="5" borderId="1" xfId="0" applyNumberFormat="1" applyFont="1" applyFill="1" applyBorder="1" applyAlignment="1" applyProtection="1">
      <alignment horizontal="right" vertical="center" wrapText="1"/>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165" fontId="7" fillId="0" borderId="0" xfId="0" applyNumberFormat="1" applyFont="1" applyFill="1" applyBorder="1" applyAlignment="1">
      <alignment horizontal="right" vertical="top"/>
    </xf>
    <xf numFmtId="0" fontId="32" fillId="0" borderId="0" xfId="0" applyFont="1" applyAlignment="1">
      <alignment horizontal="right" vertical="top"/>
    </xf>
    <xf numFmtId="0" fontId="0" fillId="0" borderId="0" xfId="0" applyAlignment="1">
      <alignment vertical="top"/>
    </xf>
    <xf numFmtId="0" fontId="0" fillId="0" borderId="0" xfId="0" applyAlignment="1">
      <alignment horizontal="center" vertical="center"/>
    </xf>
    <xf numFmtId="0" fontId="0" fillId="0" borderId="11" xfId="0" applyBorder="1" applyAlignment="1">
      <alignment horizontal="center" vertical="center"/>
    </xf>
    <xf numFmtId="0" fontId="4" fillId="0" borderId="1" xfId="0" applyFont="1" applyBorder="1" applyAlignment="1">
      <alignment horizontal="center" vertical="center"/>
    </xf>
    <xf numFmtId="0" fontId="7" fillId="0" borderId="3" xfId="0" applyFont="1" applyBorder="1" applyAlignment="1">
      <alignment vertical="center"/>
    </xf>
    <xf numFmtId="0" fontId="7" fillId="0" borderId="6" xfId="0" applyFont="1" applyBorder="1" applyAlignment="1" applyProtection="1">
      <alignment horizontal="left" vertical="center"/>
      <protection locked="0"/>
    </xf>
    <xf numFmtId="0" fontId="4" fillId="0" borderId="3" xfId="0" applyFont="1" applyBorder="1" applyAlignment="1">
      <alignment horizontal="center" vertical="center"/>
    </xf>
    <xf numFmtId="0" fontId="7" fillId="0" borderId="1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horizontal="center" vertical="center"/>
    </xf>
    <xf numFmtId="165" fontId="4" fillId="6" borderId="44"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49" fontId="7" fillId="0" borderId="0" xfId="0" applyNumberFormat="1" applyFont="1" applyBorder="1" applyAlignment="1">
      <alignment horizontal="right" vertical="center"/>
    </xf>
    <xf numFmtId="0" fontId="31" fillId="0" borderId="0" xfId="0" applyFont="1" applyAlignment="1">
      <alignment horizontal="left" vertical="center"/>
    </xf>
    <xf numFmtId="165" fontId="7" fillId="0" borderId="0" xfId="0" applyNumberFormat="1" applyFont="1" applyFill="1" applyBorder="1" applyAlignment="1">
      <alignment horizontal="right" vertical="center"/>
    </xf>
    <xf numFmtId="0" fontId="35" fillId="0" borderId="0" xfId="0" applyFont="1"/>
    <xf numFmtId="0" fontId="7" fillId="0" borderId="9" xfId="0" applyFont="1" applyBorder="1" applyAlignment="1">
      <alignment horizontal="center" vertical="center"/>
    </xf>
    <xf numFmtId="165" fontId="7" fillId="7" borderId="4" xfId="0" applyNumberFormat="1" applyFont="1" applyFill="1" applyBorder="1" applyAlignment="1" applyProtection="1">
      <alignment horizontal="right" vertical="center" wrapText="1"/>
    </xf>
    <xf numFmtId="0" fontId="7" fillId="0" borderId="62" xfId="0" applyFont="1" applyBorder="1" applyAlignment="1">
      <alignment horizontal="left" vertical="center"/>
    </xf>
    <xf numFmtId="0" fontId="7" fillId="0" borderId="62" xfId="0" quotePrefix="1" applyFont="1" applyBorder="1" applyAlignment="1">
      <alignment horizontal="left" vertical="center"/>
    </xf>
    <xf numFmtId="0" fontId="7" fillId="0" borderId="4" xfId="0" quotePrefix="1" applyFont="1" applyBorder="1" applyAlignment="1">
      <alignment horizontal="center" vertical="center"/>
    </xf>
    <xf numFmtId="0" fontId="4" fillId="0" borderId="13" xfId="0" applyFont="1" applyBorder="1" applyAlignment="1">
      <alignment vertical="center"/>
    </xf>
    <xf numFmtId="0" fontId="4" fillId="0" borderId="35"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49" fontId="4" fillId="0" borderId="14" xfId="0" applyNumberFormat="1" applyFont="1" applyBorder="1" applyAlignment="1">
      <alignment horizontal="right" vertical="center"/>
    </xf>
    <xf numFmtId="49" fontId="4" fillId="0" borderId="9" xfId="0" applyNumberFormat="1" applyFont="1" applyBorder="1" applyAlignment="1">
      <alignment horizontal="right" vertical="center"/>
    </xf>
    <xf numFmtId="0" fontId="7" fillId="0" borderId="12" xfId="0" applyFont="1" applyBorder="1" applyAlignment="1">
      <alignment vertical="center"/>
    </xf>
    <xf numFmtId="49" fontId="33" fillId="0" borderId="0" xfId="0" applyNumberFormat="1" applyFont="1" applyAlignment="1">
      <alignment vertical="center"/>
    </xf>
    <xf numFmtId="165" fontId="7" fillId="0" borderId="0" xfId="0" applyNumberFormat="1" applyFont="1" applyAlignment="1">
      <alignment horizontal="right" vertical="center"/>
    </xf>
    <xf numFmtId="0" fontId="4" fillId="7" borderId="62" xfId="0" applyFont="1" applyFill="1" applyBorder="1" applyAlignment="1" applyProtection="1">
      <alignment horizontal="center" vertical="center"/>
    </xf>
    <xf numFmtId="0" fontId="7" fillId="7" borderId="4" xfId="0" applyFont="1" applyFill="1" applyBorder="1" applyAlignment="1" applyProtection="1">
      <alignment horizontal="center" vertical="top"/>
    </xf>
    <xf numFmtId="165" fontId="7" fillId="7" borderId="4" xfId="0" applyNumberFormat="1" applyFont="1" applyFill="1" applyBorder="1" applyAlignment="1" applyProtection="1">
      <alignment horizontal="right" vertical="center"/>
    </xf>
    <xf numFmtId="165" fontId="7" fillId="7" borderId="8" xfId="0" applyNumberFormat="1" applyFont="1" applyFill="1" applyBorder="1" applyAlignment="1" applyProtection="1">
      <alignment horizontal="right" vertical="center"/>
    </xf>
    <xf numFmtId="0" fontId="7" fillId="0" borderId="0" xfId="0" applyFont="1" applyBorder="1" applyAlignment="1" applyProtection="1">
      <alignment horizontal="right"/>
    </xf>
    <xf numFmtId="0" fontId="7" fillId="0" borderId="0" xfId="0" applyFont="1" applyBorder="1" applyAlignment="1" applyProtection="1">
      <alignment horizontal="right" vertical="center"/>
    </xf>
    <xf numFmtId="0" fontId="7" fillId="0" borderId="0" xfId="0" applyFont="1" applyBorder="1" applyAlignment="1" applyProtection="1">
      <alignment horizontal="left" wrapText="1" indent="1"/>
    </xf>
    <xf numFmtId="0" fontId="7" fillId="0" borderId="0" xfId="0" applyFont="1" applyAlignment="1" applyProtection="1">
      <alignment vertical="center"/>
    </xf>
    <xf numFmtId="0" fontId="0" fillId="0" borderId="0" xfId="0" applyAlignment="1" applyProtection="1">
      <alignment horizontal="left" vertical="center"/>
    </xf>
    <xf numFmtId="0" fontId="32" fillId="0" borderId="0" xfId="0" applyFont="1" applyAlignment="1" applyProtection="1">
      <alignment horizontal="right"/>
    </xf>
    <xf numFmtId="0" fontId="1" fillId="0" borderId="0" xfId="0" applyFont="1" applyAlignment="1" applyProtection="1">
      <alignment horizontal="right" vertical="center"/>
    </xf>
    <xf numFmtId="49" fontId="4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6" borderId="42"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xf>
    <xf numFmtId="0" fontId="4" fillId="6" borderId="40" xfId="0" applyFont="1" applyFill="1" applyBorder="1" applyAlignment="1" applyProtection="1">
      <alignment horizontal="center" vertical="center" wrapText="1"/>
    </xf>
    <xf numFmtId="0" fontId="5" fillId="0" borderId="63" xfId="0" applyFont="1" applyBorder="1" applyAlignment="1" applyProtection="1">
      <alignment vertical="top" wrapText="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5" fillId="0" borderId="64"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0" fontId="5" fillId="0" borderId="65"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38" fillId="6" borderId="37" xfId="0" applyNumberFormat="1" applyFont="1" applyFill="1" applyBorder="1" applyAlignment="1" applyProtection="1">
      <alignment horizontal="center" vertical="center" wrapText="1"/>
    </xf>
    <xf numFmtId="0" fontId="18" fillId="6" borderId="61" xfId="0" applyNumberFormat="1" applyFont="1" applyFill="1" applyBorder="1" applyAlignment="1" applyProtection="1">
      <alignment horizontal="center" vertical="center" wrapText="1"/>
    </xf>
    <xf numFmtId="0" fontId="18" fillId="6" borderId="36" xfId="0" applyNumberFormat="1" applyFont="1" applyFill="1" applyBorder="1" applyAlignment="1" applyProtection="1">
      <alignment horizontal="center" vertical="center" wrapText="1"/>
    </xf>
    <xf numFmtId="0" fontId="31" fillId="6" borderId="37" xfId="0" applyNumberFormat="1" applyFont="1" applyFill="1" applyBorder="1" applyAlignment="1" applyProtection="1">
      <alignment horizontal="left" vertical="center" wrapText="1" readingOrder="1"/>
    </xf>
    <xf numFmtId="0" fontId="31" fillId="6" borderId="61" xfId="0" applyNumberFormat="1" applyFont="1" applyFill="1" applyBorder="1" applyAlignment="1" applyProtection="1">
      <alignment horizontal="left" vertical="center" wrapText="1" readingOrder="1"/>
    </xf>
    <xf numFmtId="0" fontId="31" fillId="6" borderId="36" xfId="0" applyNumberFormat="1" applyFont="1" applyFill="1" applyBorder="1" applyAlignment="1" applyProtection="1">
      <alignment horizontal="left" vertical="center" wrapText="1" readingOrder="1"/>
    </xf>
    <xf numFmtId="0" fontId="2" fillId="4" borderId="71" xfId="0" applyFont="1" applyFill="1" applyBorder="1" applyAlignment="1" applyProtection="1">
      <alignment horizontal="center" vertical="center" wrapText="1"/>
    </xf>
    <xf numFmtId="0" fontId="2" fillId="4" borderId="72" xfId="0" applyFont="1" applyFill="1" applyBorder="1" applyAlignment="1" applyProtection="1">
      <alignment horizontal="center" vertical="center" wrapText="1"/>
    </xf>
    <xf numFmtId="0" fontId="2" fillId="4" borderId="73" xfId="0" applyFont="1" applyFill="1" applyBorder="1" applyAlignment="1" applyProtection="1">
      <alignment horizontal="center" vertical="center" wrapText="1"/>
    </xf>
    <xf numFmtId="49" fontId="10" fillId="0" borderId="31" xfId="0" applyNumberFormat="1" applyFont="1" applyBorder="1" applyAlignment="1">
      <alignment horizontal="center" vertical="center" wrapText="1"/>
    </xf>
    <xf numFmtId="1" fontId="4" fillId="6" borderId="56" xfId="0" applyNumberFormat="1" applyFont="1" applyFill="1" applyBorder="1" applyAlignment="1" applyProtection="1">
      <alignment horizontal="center" vertical="center" wrapText="1"/>
    </xf>
    <xf numFmtId="1" fontId="4" fillId="6" borderId="44"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6" borderId="33"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4" fillId="6" borderId="55" xfId="0" applyFont="1" applyFill="1" applyBorder="1" applyAlignment="1" applyProtection="1">
      <alignment horizontal="center" vertical="center" wrapText="1"/>
    </xf>
    <xf numFmtId="0" fontId="4" fillId="6" borderId="43" xfId="0" applyFont="1" applyFill="1" applyBorder="1" applyAlignment="1" applyProtection="1">
      <alignment horizontal="center" vertical="center" wrapText="1"/>
    </xf>
    <xf numFmtId="0" fontId="17" fillId="6" borderId="63" xfId="0" applyFont="1" applyFill="1" applyBorder="1" applyAlignment="1">
      <alignment horizontal="left" vertical="center" wrapText="1"/>
    </xf>
    <xf numFmtId="0" fontId="3" fillId="6" borderId="29"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64" xfId="0" applyFont="1" applyFill="1" applyBorder="1" applyAlignment="1">
      <alignment horizontal="left" vertical="center" wrapText="1"/>
    </xf>
    <xf numFmtId="0" fontId="3" fillId="6" borderId="31" xfId="0" applyFont="1" applyFill="1" applyBorder="1" applyAlignment="1">
      <alignment horizontal="left" vertical="center" wrapText="1"/>
    </xf>
    <xf numFmtId="0" fontId="3" fillId="6" borderId="65" xfId="0" applyFont="1" applyFill="1" applyBorder="1" applyAlignment="1">
      <alignment horizontal="left" vertical="center" wrapText="1"/>
    </xf>
    <xf numFmtId="0" fontId="3" fillId="0" borderId="31" xfId="0" applyFont="1" applyBorder="1" applyAlignment="1">
      <alignment vertical="center" wrapText="1"/>
    </xf>
    <xf numFmtId="165" fontId="4" fillId="6" borderId="55" xfId="0" applyNumberFormat="1" applyFont="1" applyFill="1" applyBorder="1" applyAlignment="1" applyProtection="1">
      <alignment horizontal="center" vertical="center" wrapText="1"/>
    </xf>
    <xf numFmtId="165" fontId="4" fillId="6" borderId="43" xfId="0" applyNumberFormat="1" applyFont="1" applyFill="1" applyBorder="1" applyAlignment="1" applyProtection="1">
      <alignment horizontal="center" vertical="center" wrapText="1"/>
    </xf>
    <xf numFmtId="0" fontId="4" fillId="6" borderId="57" xfId="0" applyFont="1" applyFill="1" applyBorder="1" applyAlignment="1" applyProtection="1">
      <alignment horizontal="center" vertical="center" wrapText="1"/>
    </xf>
    <xf numFmtId="0" fontId="4" fillId="6" borderId="45" xfId="0" applyFont="1" applyFill="1" applyBorder="1" applyAlignment="1" applyProtection="1">
      <alignment horizontal="center" vertical="center" wrapText="1"/>
    </xf>
    <xf numFmtId="165" fontId="4" fillId="6" borderId="56" xfId="0" applyNumberFormat="1" applyFont="1" applyFill="1" applyBorder="1" applyAlignment="1" applyProtection="1">
      <alignment horizontal="center" vertical="center" wrapText="1"/>
    </xf>
    <xf numFmtId="165" fontId="4" fillId="6" borderId="44" xfId="0"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3" fillId="6" borderId="37" xfId="0" applyNumberFormat="1" applyFont="1" applyFill="1" applyBorder="1" applyAlignment="1">
      <alignment horizontal="left" vertical="center" wrapText="1"/>
    </xf>
    <xf numFmtId="0" fontId="3" fillId="6" borderId="61" xfId="0" applyNumberFormat="1" applyFont="1" applyFill="1" applyBorder="1" applyAlignment="1">
      <alignment horizontal="left" vertical="center" wrapText="1"/>
    </xf>
    <xf numFmtId="0" fontId="3" fillId="6" borderId="36" xfId="0" applyNumberFormat="1" applyFont="1" applyFill="1" applyBorder="1" applyAlignment="1">
      <alignment horizontal="left" vertical="center" wrapText="1"/>
    </xf>
    <xf numFmtId="0" fontId="1" fillId="5" borderId="63"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65" xfId="0" applyFont="1" applyFill="1" applyBorder="1" applyAlignment="1" applyProtection="1">
      <alignment horizontal="left" vertical="center" wrapText="1"/>
      <protection locked="0"/>
    </xf>
    <xf numFmtId="0" fontId="3" fillId="6" borderId="63" xfId="0" applyFont="1" applyFill="1" applyBorder="1" applyAlignment="1">
      <alignment horizontal="left" vertical="center" wrapText="1"/>
    </xf>
    <xf numFmtId="49" fontId="4" fillId="6" borderId="33" xfId="2"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wrapText="1"/>
    </xf>
    <xf numFmtId="0" fontId="17" fillId="6" borderId="61" xfId="0" applyFont="1" applyFill="1" applyBorder="1" applyAlignment="1" applyProtection="1">
      <alignment horizontal="left" vertical="center" wrapText="1"/>
    </xf>
    <xf numFmtId="0" fontId="17" fillId="6" borderId="36" xfId="0" applyFont="1" applyFill="1" applyBorder="1" applyAlignment="1" applyProtection="1">
      <alignment horizontal="left" vertical="center" wrapText="1"/>
    </xf>
    <xf numFmtId="0" fontId="5" fillId="0" borderId="63" xfId="0" applyFont="1" applyBorder="1" applyAlignment="1" applyProtection="1">
      <alignment horizontal="left" vertical="top" wrapText="1"/>
      <protection locked="0"/>
    </xf>
    <xf numFmtId="0" fontId="5" fillId="0" borderId="29"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5" fillId="0" borderId="64"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xf>
    <xf numFmtId="49" fontId="2" fillId="0" borderId="0" xfId="0" applyNumberFormat="1" applyFont="1" applyAlignment="1" applyProtection="1">
      <alignment horizontal="left" vertical="top" wrapText="1"/>
    </xf>
    <xf numFmtId="0" fontId="4" fillId="6" borderId="61" xfId="0" applyFont="1" applyFill="1" applyBorder="1" applyAlignment="1" applyProtection="1">
      <alignment horizontal="left" vertical="top" wrapText="1"/>
    </xf>
    <xf numFmtId="0" fontId="4" fillId="6" borderId="36" xfId="0" applyFont="1" applyFill="1" applyBorder="1" applyAlignment="1" applyProtection="1">
      <alignment horizontal="left" vertical="top" wrapText="1"/>
    </xf>
    <xf numFmtId="0" fontId="4" fillId="6" borderId="61" xfId="0" applyFont="1" applyFill="1" applyBorder="1" applyAlignment="1" applyProtection="1">
      <alignment horizontal="left" vertical="top" wrapText="1"/>
      <protection locked="0"/>
    </xf>
    <xf numFmtId="0" fontId="4" fillId="6" borderId="36" xfId="0" applyFont="1" applyFill="1" applyBorder="1" applyAlignment="1" applyProtection="1">
      <alignment horizontal="left" vertical="top" wrapText="1"/>
      <protection locked="0"/>
    </xf>
    <xf numFmtId="0" fontId="14" fillId="0" borderId="31" xfId="0" applyFont="1" applyBorder="1" applyAlignment="1" applyProtection="1">
      <alignment horizontal="center" vertical="center" wrapText="1"/>
    </xf>
    <xf numFmtId="0" fontId="13" fillId="6" borderId="37" xfId="0" applyFont="1" applyFill="1" applyBorder="1" applyAlignment="1" applyProtection="1">
      <alignment horizontal="left" vertical="center" wrapText="1"/>
    </xf>
    <xf numFmtId="0" fontId="13" fillId="6" borderId="61" xfId="0" applyFont="1" applyFill="1" applyBorder="1" applyAlignment="1" applyProtection="1">
      <alignment horizontal="left" vertical="center" wrapText="1"/>
    </xf>
    <xf numFmtId="0" fontId="13" fillId="6" borderId="36" xfId="0" applyFont="1" applyFill="1" applyBorder="1" applyAlignment="1" applyProtection="1">
      <alignment horizontal="left" vertical="center" wrapText="1"/>
    </xf>
    <xf numFmtId="0" fontId="4" fillId="6" borderId="37" xfId="0" applyFont="1" applyFill="1" applyBorder="1" applyAlignment="1" applyProtection="1">
      <alignment horizontal="center" vertical="top" wrapText="1"/>
      <protection locked="0"/>
    </xf>
    <xf numFmtId="0" fontId="4" fillId="6" borderId="61" xfId="0" applyFont="1" applyFill="1" applyBorder="1" applyAlignment="1" applyProtection="1">
      <alignment horizontal="center" vertical="top" wrapText="1"/>
      <protection locked="0"/>
    </xf>
    <xf numFmtId="0" fontId="4" fillId="6" borderId="36" xfId="0" applyFont="1" applyFill="1" applyBorder="1" applyAlignment="1" applyProtection="1">
      <alignment horizontal="center" vertical="top" wrapText="1"/>
      <protection locked="0"/>
    </xf>
    <xf numFmtId="0" fontId="4" fillId="6" borderId="37" xfId="0" applyFont="1" applyFill="1" applyBorder="1" applyAlignment="1" applyProtection="1">
      <alignment horizontal="center" vertical="top" wrapText="1"/>
    </xf>
    <xf numFmtId="0" fontId="4" fillId="6" borderId="61" xfId="0" applyFont="1" applyFill="1" applyBorder="1" applyAlignment="1" applyProtection="1">
      <alignment horizontal="center" vertical="top" wrapText="1"/>
    </xf>
    <xf numFmtId="0" fontId="4" fillId="6" borderId="36" xfId="0" applyFont="1" applyFill="1" applyBorder="1" applyAlignment="1" applyProtection="1">
      <alignment horizontal="center" vertical="top" wrapText="1"/>
    </xf>
    <xf numFmtId="0" fontId="2" fillId="0" borderId="0" xfId="0" applyNumberFormat="1" applyFont="1" applyAlignment="1">
      <alignment horizontal="right" vertical="top" wrapText="1"/>
    </xf>
    <xf numFmtId="49" fontId="10" fillId="0" borderId="0" xfId="0" applyNumberFormat="1" applyFont="1" applyBorder="1" applyAlignment="1" applyProtection="1">
      <alignment horizontal="center" vertical="center" wrapText="1"/>
    </xf>
    <xf numFmtId="49" fontId="4" fillId="0" borderId="37" xfId="0" applyNumberFormat="1" applyFont="1" applyBorder="1" applyAlignment="1" applyProtection="1">
      <alignment horizontal="left" wrapText="1"/>
    </xf>
    <xf numFmtId="49" fontId="4" fillId="0" borderId="61" xfId="0" applyNumberFormat="1" applyFont="1" applyBorder="1" applyAlignment="1" applyProtection="1">
      <alignment horizontal="left" wrapText="1"/>
    </xf>
    <xf numFmtId="49" fontId="4" fillId="0" borderId="36" xfId="0" applyNumberFormat="1" applyFont="1" applyBorder="1" applyAlignment="1" applyProtection="1">
      <alignment horizontal="left" wrapText="1"/>
    </xf>
    <xf numFmtId="0" fontId="14" fillId="0" borderId="0" xfId="0" applyFont="1" applyBorder="1" applyAlignment="1" applyProtection="1">
      <alignment horizontal="center" vertical="center" wrapText="1"/>
    </xf>
    <xf numFmtId="0" fontId="5" fillId="6" borderId="37" xfId="0" applyFont="1" applyFill="1" applyBorder="1" applyAlignment="1" applyProtection="1">
      <alignment horizontal="left" vertical="center" wrapText="1"/>
    </xf>
    <xf numFmtId="0" fontId="5" fillId="6" borderId="61" xfId="0" applyFont="1" applyFill="1" applyBorder="1" applyAlignment="1" applyProtection="1">
      <alignment horizontal="left" vertical="center" wrapText="1"/>
    </xf>
    <xf numFmtId="0" fontId="5" fillId="6" borderId="36" xfId="0" applyFont="1" applyFill="1" applyBorder="1" applyAlignment="1" applyProtection="1">
      <alignment horizontal="left" vertical="center" wrapText="1"/>
    </xf>
    <xf numFmtId="49" fontId="10" fillId="0" borderId="31" xfId="0" applyNumberFormat="1" applyFont="1" applyBorder="1" applyAlignment="1" applyProtection="1">
      <alignment horizontal="center" vertical="center"/>
    </xf>
    <xf numFmtId="0" fontId="1" fillId="6" borderId="37" xfId="0" applyNumberFormat="1" applyFont="1" applyFill="1" applyBorder="1" applyAlignment="1" applyProtection="1">
      <alignment horizontal="left" vertical="center" wrapText="1"/>
      <protection locked="0"/>
    </xf>
    <xf numFmtId="0" fontId="5" fillId="6" borderId="61" xfId="0" applyFont="1" applyFill="1" applyBorder="1" applyAlignment="1">
      <alignment horizontal="left" vertical="center" wrapText="1"/>
    </xf>
    <xf numFmtId="0" fontId="5" fillId="6" borderId="36" xfId="0" applyFont="1" applyFill="1" applyBorder="1" applyAlignment="1">
      <alignment horizontal="left" vertical="center" wrapText="1"/>
    </xf>
    <xf numFmtId="49" fontId="4" fillId="6" borderId="33" xfId="0" applyNumberFormat="1" applyFont="1" applyFill="1" applyBorder="1" applyAlignment="1" applyProtection="1">
      <alignment horizontal="center" vertical="top" wrapText="1"/>
    </xf>
    <xf numFmtId="0" fontId="0" fillId="6" borderId="49" xfId="0" applyFill="1" applyBorder="1" applyAlignment="1">
      <alignment horizontal="center" vertical="top" wrapText="1"/>
    </xf>
    <xf numFmtId="166" fontId="4" fillId="6" borderId="1" xfId="4" applyNumberFormat="1" applyFont="1" applyFill="1" applyBorder="1" applyAlignment="1" applyProtection="1">
      <alignment horizontal="center" vertical="top" wrapText="1"/>
    </xf>
    <xf numFmtId="0" fontId="0" fillId="6" borderId="23" xfId="0" applyFill="1" applyBorder="1" applyAlignment="1">
      <alignment horizontal="center" vertical="top" wrapText="1"/>
    </xf>
    <xf numFmtId="49" fontId="2" fillId="0" borderId="0" xfId="0" applyNumberFormat="1" applyFont="1" applyAlignment="1" applyProtection="1">
      <alignment horizontal="right" vertical="top" wrapText="1"/>
    </xf>
    <xf numFmtId="0" fontId="2" fillId="0" borderId="0" xfId="0" applyFont="1" applyAlignment="1">
      <alignment vertical="top" wrapText="1"/>
    </xf>
    <xf numFmtId="0" fontId="5" fillId="0" borderId="63" xfId="0" applyFont="1" applyBorder="1" applyAlignment="1">
      <alignment vertical="top"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16" xfId="0" applyFont="1" applyBorder="1" applyAlignment="1">
      <alignment vertical="top" wrapText="1"/>
    </xf>
    <xf numFmtId="0" fontId="5" fillId="0" borderId="0" xfId="0" applyFont="1" applyBorder="1" applyAlignment="1">
      <alignment vertical="top" wrapText="1"/>
    </xf>
    <xf numFmtId="0" fontId="5" fillId="0" borderId="17" xfId="0" applyFont="1" applyBorder="1" applyAlignment="1">
      <alignment vertical="top" wrapText="1"/>
    </xf>
    <xf numFmtId="0" fontId="5" fillId="0" borderId="64" xfId="0" applyFont="1" applyBorder="1" applyAlignment="1">
      <alignment vertical="top" wrapText="1"/>
    </xf>
    <xf numFmtId="0" fontId="5" fillId="0" borderId="31" xfId="0" applyFont="1" applyBorder="1" applyAlignment="1">
      <alignment vertical="top" wrapText="1"/>
    </xf>
    <xf numFmtId="0" fontId="5" fillId="0" borderId="65" xfId="0" applyFont="1" applyBorder="1" applyAlignment="1">
      <alignment vertical="top" wrapText="1"/>
    </xf>
    <xf numFmtId="165" fontId="4" fillId="6" borderId="1" xfId="1" applyNumberFormat="1" applyFont="1" applyFill="1" applyBorder="1" applyAlignment="1" applyProtection="1">
      <alignment horizontal="center" wrapText="1"/>
    </xf>
    <xf numFmtId="0" fontId="0" fillId="6" borderId="23" xfId="0" applyFill="1" applyBorder="1" applyAlignment="1">
      <alignment horizontal="center" wrapText="1"/>
    </xf>
    <xf numFmtId="0" fontId="34" fillId="6" borderId="37" xfId="0" applyFont="1" applyFill="1" applyBorder="1" applyAlignment="1"/>
    <xf numFmtId="0" fontId="35" fillId="6" borderId="61" xfId="0" applyFont="1" applyFill="1" applyBorder="1" applyAlignment="1"/>
    <xf numFmtId="0" fontId="35" fillId="6" borderId="36" xfId="0" applyFont="1" applyFill="1" applyBorder="1" applyAlignment="1"/>
    <xf numFmtId="0" fontId="4" fillId="6" borderId="63" xfId="0" applyFont="1" applyFill="1" applyBorder="1" applyAlignment="1" applyProtection="1">
      <alignment horizontal="left" vertical="center" wrapText="1" indent="1"/>
    </xf>
    <xf numFmtId="0" fontId="4" fillId="6" borderId="29" xfId="0" applyFont="1" applyFill="1" applyBorder="1" applyAlignment="1" applyProtection="1">
      <alignment horizontal="left" vertical="center" wrapText="1" indent="1"/>
    </xf>
    <xf numFmtId="0" fontId="4" fillId="6" borderId="30" xfId="0" applyFont="1" applyFill="1" applyBorder="1" applyAlignment="1" applyProtection="1">
      <alignment horizontal="left" vertical="center" wrapText="1" indent="1"/>
    </xf>
    <xf numFmtId="0" fontId="3" fillId="5" borderId="37"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164" fontId="18" fillId="0" borderId="0" xfId="0" applyNumberFormat="1" applyFont="1" applyAlignment="1" applyProtection="1">
      <alignment horizontal="right" vertical="top" wrapText="1"/>
    </xf>
    <xf numFmtId="164" fontId="18" fillId="0" borderId="0" xfId="0" applyNumberFormat="1" applyFont="1" applyBorder="1" applyAlignment="1" applyProtection="1">
      <alignment horizontal="right" vertical="top" wrapText="1"/>
    </xf>
    <xf numFmtId="0" fontId="18" fillId="0" borderId="0" xfId="0" applyFont="1" applyAlignment="1" applyProtection="1">
      <alignment horizontal="right" vertical="top" wrapText="1"/>
    </xf>
    <xf numFmtId="0" fontId="27" fillId="0" borderId="0" xfId="0" applyFont="1" applyAlignment="1" applyProtection="1">
      <alignment horizontal="center" vertical="center"/>
    </xf>
    <xf numFmtId="0" fontId="30" fillId="0" borderId="0" xfId="0" applyFont="1" applyAlignment="1" applyProtection="1">
      <alignment horizontal="center" vertical="center"/>
    </xf>
    <xf numFmtId="0" fontId="22" fillId="0" borderId="0" xfId="0" applyFont="1" applyAlignment="1" applyProtection="1">
      <alignment vertical="top"/>
    </xf>
    <xf numFmtId="0" fontId="21" fillId="0" borderId="11"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22" fillId="0" borderId="0" xfId="0" applyFont="1" applyBorder="1" applyAlignment="1" applyProtection="1">
      <alignment vertical="top"/>
    </xf>
    <xf numFmtId="0" fontId="0" fillId="0" borderId="0" xfId="0" applyAlignment="1" applyProtection="1">
      <alignment vertical="top"/>
    </xf>
    <xf numFmtId="0" fontId="22" fillId="0" borderId="11" xfId="0" applyFont="1" applyBorder="1" applyAlignment="1" applyProtection="1">
      <alignment vertical="top"/>
    </xf>
    <xf numFmtId="0" fontId="0" fillId="0" borderId="11" xfId="0" applyBorder="1" applyAlignment="1" applyProtection="1">
      <alignment vertical="top"/>
    </xf>
    <xf numFmtId="0" fontId="22" fillId="0" borderId="0" xfId="0" applyFont="1" applyAlignment="1" applyProtection="1">
      <alignment vertical="center"/>
    </xf>
    <xf numFmtId="0" fontId="0" fillId="0" borderId="11" xfId="0" applyBorder="1" applyAlignment="1" applyProtection="1">
      <alignment horizontal="left" vertical="top"/>
    </xf>
    <xf numFmtId="0" fontId="0" fillId="0" borderId="7" xfId="0" applyBorder="1" applyAlignment="1" applyProtection="1">
      <alignment horizontal="left" vertical="top"/>
    </xf>
    <xf numFmtId="0" fontId="22" fillId="0" borderId="12" xfId="0" applyFont="1" applyBorder="1" applyAlignment="1" applyProtection="1">
      <alignment horizontal="left" vertical="top"/>
    </xf>
    <xf numFmtId="0" fontId="22" fillId="0" borderId="13" xfId="0" applyFont="1" applyBorder="1" applyAlignment="1" applyProtection="1">
      <alignment vertical="top"/>
    </xf>
    <xf numFmtId="0" fontId="25" fillId="0" borderId="0" xfId="0" applyFont="1" applyAlignment="1" applyProtection="1">
      <alignment vertical="center"/>
    </xf>
    <xf numFmtId="0" fontId="0" fillId="0" borderId="0" xfId="0" applyAlignment="1" applyProtection="1">
      <alignment vertical="center"/>
    </xf>
    <xf numFmtId="0" fontId="22" fillId="2" borderId="0" xfId="0" applyFont="1" applyFill="1" applyAlignment="1" applyProtection="1">
      <alignment vertical="center"/>
    </xf>
    <xf numFmtId="0" fontId="22" fillId="0" borderId="13" xfId="0" applyFont="1" applyBorder="1" applyAlignment="1" applyProtection="1">
      <alignment horizontal="left" vertical="top"/>
    </xf>
    <xf numFmtId="0" fontId="22" fillId="0" borderId="35" xfId="0" applyFont="1" applyBorder="1" applyAlignment="1" applyProtection="1">
      <alignment horizontal="left" vertical="top"/>
    </xf>
    <xf numFmtId="0" fontId="22" fillId="0" borderId="10"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5" fillId="0" borderId="10" xfId="0" applyFont="1" applyBorder="1" applyAlignment="1" applyProtection="1">
      <alignment vertical="center"/>
    </xf>
    <xf numFmtId="0" fontId="22" fillId="0" borderId="10" xfId="0" applyFont="1" applyBorder="1" applyAlignment="1" applyProtection="1">
      <alignment vertical="center"/>
    </xf>
    <xf numFmtId="0" fontId="22" fillId="2" borderId="10" xfId="0" applyFont="1" applyFill="1" applyBorder="1" applyAlignment="1" applyProtection="1">
      <alignment vertical="center"/>
    </xf>
    <xf numFmtId="0" fontId="22" fillId="0" borderId="13" xfId="0" applyFont="1" applyBorder="1" applyAlignment="1" applyProtection="1">
      <alignment horizontal="center"/>
    </xf>
    <xf numFmtId="0" fontId="0" fillId="0" borderId="13" xfId="0" applyBorder="1" applyAlignment="1" applyProtection="1"/>
    <xf numFmtId="0" fontId="0" fillId="0" borderId="11" xfId="0" applyBorder="1" applyAlignment="1" applyProtection="1"/>
    <xf numFmtId="0" fontId="25" fillId="0" borderId="3" xfId="0" applyFont="1" applyBorder="1" applyAlignment="1" applyProtection="1">
      <alignment horizontal="center" vertical="center"/>
    </xf>
    <xf numFmtId="0" fontId="22" fillId="0" borderId="10" xfId="0" applyFont="1" applyBorder="1" applyAlignment="1" applyProtection="1">
      <alignment horizontal="center" vertical="center"/>
    </xf>
    <xf numFmtId="0" fontId="0" fillId="0" borderId="10" xfId="0" applyBorder="1" applyAlignment="1" applyProtection="1">
      <alignment vertical="center"/>
    </xf>
    <xf numFmtId="0" fontId="25" fillId="0" borderId="11" xfId="0" applyFont="1" applyBorder="1" applyAlignment="1" applyProtection="1">
      <alignment vertical="center"/>
    </xf>
    <xf numFmtId="0" fontId="22" fillId="0" borderId="11" xfId="0" applyFont="1" applyBorder="1" applyAlignment="1" applyProtection="1">
      <alignment vertical="center"/>
    </xf>
    <xf numFmtId="0" fontId="0" fillId="2" borderId="10" xfId="0" applyFill="1" applyBorder="1" applyAlignment="1" applyProtection="1">
      <alignment vertical="center"/>
    </xf>
    <xf numFmtId="0" fontId="22" fillId="0" borderId="7" xfId="0" applyFont="1" applyBorder="1" applyAlignment="1" applyProtection="1">
      <alignment vertical="center"/>
    </xf>
    <xf numFmtId="0" fontId="26" fillId="0" borderId="10" xfId="0" applyFont="1" applyBorder="1" applyAlignment="1" applyProtection="1">
      <alignment horizontal="left" vertical="center"/>
    </xf>
    <xf numFmtId="0" fontId="26" fillId="0" borderId="6" xfId="0" applyFont="1" applyBorder="1" applyAlignment="1" applyProtection="1">
      <alignment horizontal="left" vertical="center"/>
    </xf>
    <xf numFmtId="0" fontId="22" fillId="0" borderId="10" xfId="0" applyFont="1" applyBorder="1" applyAlignment="1" applyProtection="1">
      <alignment horizontal="left" vertical="center"/>
    </xf>
    <xf numFmtId="0" fontId="28" fillId="0" borderId="0" xfId="0" applyFont="1" applyAlignment="1" applyProtection="1">
      <alignment horizontal="center"/>
    </xf>
    <xf numFmtId="0" fontId="0" fillId="0" borderId="0" xfId="0" applyAlignment="1" applyProtection="1"/>
    <xf numFmtId="0" fontId="22" fillId="0" borderId="0" xfId="0" applyFont="1" applyAlignment="1" applyProtection="1">
      <alignment horizontal="center" vertical="center"/>
    </xf>
    <xf numFmtId="0" fontId="22" fillId="0" borderId="70" xfId="0" applyFont="1" applyBorder="1" applyAlignment="1" applyProtection="1">
      <alignment vertical="center"/>
    </xf>
    <xf numFmtId="0" fontId="0" fillId="0" borderId="0" xfId="0" applyAlignment="1" applyProtection="1">
      <alignment horizontal="center"/>
    </xf>
    <xf numFmtId="0" fontId="22" fillId="0" borderId="0" xfId="0" applyFont="1" applyAlignment="1" applyProtection="1">
      <alignment horizontal="right" vertical="center"/>
    </xf>
    <xf numFmtId="0" fontId="0" fillId="0" borderId="0" xfId="0" applyAlignment="1" applyProtection="1">
      <alignment horizontal="right" vertical="center"/>
    </xf>
    <xf numFmtId="0" fontId="22" fillId="0" borderId="6" xfId="0" applyFont="1" applyBorder="1" applyAlignment="1" applyProtection="1">
      <alignment vertical="center"/>
    </xf>
    <xf numFmtId="0" fontId="22" fillId="0" borderId="0" xfId="0" applyFont="1" applyBorder="1" applyAlignment="1" applyProtection="1">
      <alignment vertical="center"/>
    </xf>
    <xf numFmtId="0" fontId="22" fillId="2" borderId="18" xfId="0" applyFont="1" applyFill="1" applyBorder="1" applyAlignment="1" applyProtection="1">
      <alignment vertical="center"/>
    </xf>
    <xf numFmtId="0" fontId="22" fillId="2" borderId="19" xfId="0" applyFont="1" applyFill="1" applyBorder="1" applyAlignment="1" applyProtection="1">
      <alignment vertical="center"/>
    </xf>
    <xf numFmtId="0" fontId="25" fillId="0" borderId="68" xfId="0" applyFont="1" applyBorder="1" applyAlignment="1" applyProtection="1">
      <alignment horizontal="center" vertical="center"/>
    </xf>
    <xf numFmtId="0" fontId="25" fillId="0" borderId="13" xfId="0" applyFont="1" applyBorder="1" applyAlignment="1" applyProtection="1">
      <alignment horizontal="center" vertical="center"/>
    </xf>
    <xf numFmtId="0" fontId="22" fillId="2" borderId="13" xfId="0" applyFont="1" applyFill="1" applyBorder="1" applyAlignment="1" applyProtection="1">
      <alignment vertical="center"/>
    </xf>
    <xf numFmtId="0" fontId="0" fillId="2" borderId="69" xfId="0" applyFill="1" applyBorder="1" applyAlignment="1" applyProtection="1">
      <alignment vertical="center"/>
    </xf>
    <xf numFmtId="49" fontId="22" fillId="0" borderId="68" xfId="0" applyNumberFormat="1" applyFont="1" applyBorder="1" applyAlignment="1" applyProtection="1">
      <alignment horizontal="right" vertical="center"/>
    </xf>
    <xf numFmtId="49" fontId="22" fillId="0" borderId="20" xfId="0" applyNumberFormat="1" applyFont="1" applyBorder="1" applyAlignment="1" applyProtection="1">
      <alignment horizontal="right" vertical="center"/>
    </xf>
    <xf numFmtId="0" fontId="22" fillId="0" borderId="13" xfId="0" applyFont="1" applyBorder="1" applyAlignment="1" applyProtection="1">
      <alignment vertical="center"/>
    </xf>
    <xf numFmtId="0" fontId="22" fillId="0" borderId="35" xfId="0" applyFont="1" applyBorder="1" applyAlignment="1" applyProtection="1">
      <alignment vertical="center"/>
    </xf>
    <xf numFmtId="0" fontId="0" fillId="0" borderId="11" xfId="0" applyBorder="1" applyAlignment="1" applyProtection="1">
      <alignment vertical="center"/>
    </xf>
    <xf numFmtId="0" fontId="0" fillId="0" borderId="7" xfId="0" applyBorder="1" applyAlignment="1" applyProtection="1">
      <alignment vertical="center"/>
    </xf>
    <xf numFmtId="0" fontId="25" fillId="0" borderId="10"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1" fillId="0" borderId="0" xfId="0" applyFont="1" applyAlignment="1" applyProtection="1">
      <alignment horizontal="right" vertical="center"/>
    </xf>
    <xf numFmtId="0" fontId="23" fillId="0" borderId="0" xfId="0" applyFont="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right" vertical="center"/>
    </xf>
    <xf numFmtId="0" fontId="25" fillId="0" borderId="66" xfId="0" applyFont="1" applyBorder="1" applyAlignment="1" applyProtection="1">
      <alignment vertical="center"/>
    </xf>
    <xf numFmtId="0" fontId="25" fillId="0" borderId="67" xfId="0" applyFont="1" applyBorder="1" applyAlignment="1" applyProtection="1">
      <alignment vertical="center"/>
    </xf>
    <xf numFmtId="0" fontId="22" fillId="2" borderId="67" xfId="0" applyFont="1" applyFill="1" applyBorder="1" applyAlignment="1" applyProtection="1">
      <alignment vertical="center"/>
    </xf>
    <xf numFmtId="0" fontId="22" fillId="2" borderId="29" xfId="0" applyFont="1" applyFill="1" applyBorder="1" applyAlignment="1" applyProtection="1">
      <alignment vertical="center"/>
    </xf>
    <xf numFmtId="0" fontId="22" fillId="2" borderId="30" xfId="0" applyFont="1" applyFill="1" applyBorder="1" applyAlignment="1" applyProtection="1">
      <alignment vertical="center"/>
    </xf>
    <xf numFmtId="0" fontId="22" fillId="0" borderId="3" xfId="0" applyFont="1" applyBorder="1" applyAlignment="1" applyProtection="1">
      <alignment horizontal="center" vertical="center"/>
    </xf>
    <xf numFmtId="0" fontId="0" fillId="0" borderId="19" xfId="0" applyBorder="1" applyAlignment="1" applyProtection="1">
      <alignment horizontal="center" vertical="center"/>
    </xf>
    <xf numFmtId="0" fontId="22" fillId="0" borderId="16" xfId="0" applyFont="1" applyBorder="1" applyAlignment="1" applyProtection="1">
      <alignment vertical="center"/>
    </xf>
    <xf numFmtId="0" fontId="0" fillId="0" borderId="16" xfId="0" applyBorder="1" applyAlignment="1" applyProtection="1">
      <alignment vertical="center"/>
    </xf>
    <xf numFmtId="0" fontId="22" fillId="0" borderId="5" xfId="0" applyFont="1" applyBorder="1" applyAlignment="1" applyProtection="1">
      <alignment horizontal="center" vertical="center" wrapText="1"/>
    </xf>
    <xf numFmtId="0" fontId="0" fillId="0" borderId="5" xfId="0" applyBorder="1" applyAlignment="1" applyProtection="1">
      <alignment vertical="center"/>
    </xf>
    <xf numFmtId="0" fontId="22" fillId="0" borderId="4" xfId="0" applyFont="1" applyBorder="1" applyAlignment="1" applyProtection="1">
      <alignment horizontal="center" vertical="center" wrapText="1"/>
    </xf>
    <xf numFmtId="0" fontId="0" fillId="0" borderId="4" xfId="0" applyBorder="1" applyAlignment="1" applyProtection="1">
      <alignment vertical="center"/>
    </xf>
    <xf numFmtId="0" fontId="18" fillId="0" borderId="10" xfId="0" applyFont="1" applyBorder="1" applyAlignment="1">
      <alignment horizontal="center" vertical="center"/>
    </xf>
    <xf numFmtId="0" fontId="1" fillId="0" borderId="10" xfId="0" applyFont="1" applyBorder="1" applyAlignment="1"/>
    <xf numFmtId="0" fontId="7" fillId="0" borderId="0" xfId="0" applyFont="1" applyAlignment="1">
      <alignment horizontal="right"/>
    </xf>
    <xf numFmtId="0" fontId="7" fillId="0" borderId="0" xfId="0" applyFont="1" applyAlignment="1"/>
    <xf numFmtId="0" fontId="7" fillId="0" borderId="11" xfId="0" applyFont="1" applyBorder="1" applyAlignment="1" applyProtection="1">
      <alignment horizontal="left" wrapText="1"/>
    </xf>
    <xf numFmtId="0" fontId="35" fillId="0" borderId="10" xfId="0" applyFont="1" applyBorder="1" applyAlignment="1">
      <alignment horizontal="center" vertical="center"/>
    </xf>
    <xf numFmtId="0" fontId="0" fillId="0" borderId="10" xfId="0"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31" fillId="0" borderId="0" xfId="0" applyFont="1" applyFill="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18" fillId="0" borderId="10"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65" fontId="32" fillId="0" borderId="13" xfId="0" applyNumberFormat="1" applyFont="1" applyBorder="1" applyAlignment="1">
      <alignment horizontal="left" vertical="center"/>
    </xf>
    <xf numFmtId="0" fontId="32" fillId="0" borderId="13" xfId="0" applyFont="1" applyBorder="1" applyAlignment="1">
      <alignment horizontal="left" vertical="center"/>
    </xf>
    <xf numFmtId="0" fontId="4"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62" xfId="0" applyFont="1" applyBorder="1" applyAlignment="1">
      <alignment horizontal="center" vertical="center" wrapText="1"/>
    </xf>
    <xf numFmtId="0" fontId="7" fillId="0" borderId="6" xfId="0" applyFont="1" applyBorder="1" applyAlignment="1">
      <alignment vertical="center"/>
    </xf>
    <xf numFmtId="0" fontId="7" fillId="0" borderId="3" xfId="0" applyFont="1" applyFill="1" applyBorder="1" applyAlignment="1">
      <alignment vertical="center"/>
    </xf>
    <xf numFmtId="0" fontId="7" fillId="0" borderId="10" xfId="0" applyFont="1" applyFill="1" applyBorder="1" applyAlignment="1">
      <alignment vertical="center"/>
    </xf>
    <xf numFmtId="0" fontId="7" fillId="0" borderId="6" xfId="0" applyFont="1" applyFill="1" applyBorder="1" applyAlignment="1">
      <alignment vertical="center"/>
    </xf>
    <xf numFmtId="0" fontId="3" fillId="0" borderId="10" xfId="0" applyFont="1" applyBorder="1" applyAlignment="1">
      <alignment horizontal="center" vertical="center"/>
    </xf>
    <xf numFmtId="0" fontId="1" fillId="0" borderId="6" xfId="0" applyFont="1" applyBorder="1" applyAlignment="1">
      <alignment horizontal="center" vertical="center"/>
    </xf>
    <xf numFmtId="0" fontId="7" fillId="0" borderId="10" xfId="0" applyFont="1" applyBorder="1" applyAlignment="1" applyProtection="1">
      <alignment horizontal="left" vertical="center"/>
      <protection locked="0"/>
    </xf>
    <xf numFmtId="0" fontId="1" fillId="0" borderId="6" xfId="0" applyFont="1" applyBorder="1" applyAlignment="1">
      <alignment vertical="center"/>
    </xf>
    <xf numFmtId="0" fontId="7" fillId="0" borderId="3" xfId="0" applyFont="1" applyBorder="1" applyAlignment="1">
      <alignment vertical="center"/>
    </xf>
    <xf numFmtId="0" fontId="4" fillId="0" borderId="10" xfId="0" applyFont="1" applyBorder="1" applyAlignment="1">
      <alignment vertical="center"/>
    </xf>
    <xf numFmtId="0" fontId="4" fillId="0" borderId="14" xfId="0" applyFont="1" applyBorder="1" applyAlignment="1">
      <alignment horizontal="center"/>
    </xf>
    <xf numFmtId="0" fontId="4" fillId="0" borderId="13" xfId="0" applyFont="1" applyBorder="1"/>
    <xf numFmtId="0" fontId="4" fillId="0" borderId="35" xfId="0" applyFont="1" applyBorder="1"/>
    <xf numFmtId="0" fontId="4" fillId="0" borderId="12" xfId="0" applyFont="1" applyBorder="1"/>
    <xf numFmtId="0" fontId="4" fillId="0" borderId="11" xfId="0" applyFont="1" applyBorder="1"/>
    <xf numFmtId="0" fontId="4" fillId="0" borderId="7" xfId="0" applyFont="1" applyBorder="1"/>
    <xf numFmtId="0" fontId="7" fillId="0" borderId="6" xfId="0" applyFont="1" applyBorder="1" applyAlignment="1" applyProtection="1">
      <alignment horizontal="left" vertical="center"/>
      <protection locked="0"/>
    </xf>
    <xf numFmtId="0" fontId="4" fillId="0" borderId="3" xfId="0" applyFont="1" applyBorder="1" applyAlignment="1">
      <alignment horizontal="center" vertical="center"/>
    </xf>
    <xf numFmtId="0" fontId="1" fillId="0" borderId="10" xfId="0" applyFont="1" applyBorder="1" applyAlignment="1">
      <alignment horizontal="center" vertical="center"/>
    </xf>
    <xf numFmtId="0" fontId="7" fillId="0" borderId="0" xfId="0" applyFont="1" applyBorder="1" applyAlignment="1" applyProtection="1">
      <alignment vertical="top"/>
      <protection locked="0"/>
    </xf>
    <xf numFmtId="0" fontId="1" fillId="0" borderId="5" xfId="0" applyFont="1" applyBorder="1" applyAlignment="1" applyProtection="1">
      <protection locked="0"/>
    </xf>
    <xf numFmtId="0" fontId="4" fillId="0" borderId="9" xfId="0" applyFont="1" applyBorder="1" applyAlignment="1" applyProtection="1">
      <alignment vertical="top"/>
      <protection locked="0"/>
    </xf>
    <xf numFmtId="0" fontId="1" fillId="0" borderId="0" xfId="0" applyFont="1" applyBorder="1" applyAlignment="1" applyProtection="1">
      <alignment vertical="top"/>
      <protection locked="0"/>
    </xf>
    <xf numFmtId="0" fontId="7" fillId="0" borderId="12" xfId="0" applyFont="1" applyBorder="1" applyAlignment="1" applyProtection="1">
      <alignment vertical="top"/>
      <protection locked="0"/>
    </xf>
    <xf numFmtId="0" fontId="7" fillId="0" borderId="11" xfId="0" applyFont="1" applyBorder="1" applyAlignment="1" applyProtection="1">
      <alignment vertical="top"/>
      <protection locked="0"/>
    </xf>
    <xf numFmtId="0" fontId="1" fillId="0" borderId="7" xfId="0" applyFont="1" applyBorder="1" applyAlignment="1" applyProtection="1">
      <protection locked="0"/>
    </xf>
    <xf numFmtId="0" fontId="7" fillId="0" borderId="13" xfId="0" applyFont="1" applyBorder="1" applyAlignment="1" applyProtection="1">
      <alignment horizontal="left" vertical="top"/>
      <protection locked="0"/>
    </xf>
    <xf numFmtId="0" fontId="1" fillId="0" borderId="13" xfId="0" applyFont="1" applyBorder="1" applyAlignment="1" applyProtection="1">
      <alignment vertical="top"/>
      <protection locked="0"/>
    </xf>
    <xf numFmtId="0" fontId="1" fillId="0" borderId="35" xfId="0" applyFont="1" applyBorder="1" applyAlignment="1" applyProtection="1">
      <alignment vertical="top"/>
      <protection locked="0"/>
    </xf>
    <xf numFmtId="0" fontId="1" fillId="0" borderId="0" xfId="0" applyFont="1" applyAlignment="1" applyProtection="1">
      <alignment vertical="top"/>
      <protection locked="0"/>
    </xf>
    <xf numFmtId="0" fontId="1" fillId="0" borderId="5" xfId="0" applyFont="1" applyBorder="1" applyAlignment="1" applyProtection="1">
      <alignment vertical="top"/>
      <protection locked="0"/>
    </xf>
    <xf numFmtId="0" fontId="7" fillId="0" borderId="12"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1" xfId="0" applyFont="1" applyBorder="1" applyAlignment="1" applyProtection="1">
      <protection locked="0"/>
    </xf>
    <xf numFmtId="0" fontId="1" fillId="0" borderId="9" xfId="0" applyFont="1" applyBorder="1" applyAlignment="1" applyProtection="1">
      <alignment vertical="top"/>
      <protection locked="0"/>
    </xf>
    <xf numFmtId="0" fontId="1" fillId="0" borderId="0" xfId="0" applyFont="1" applyAlignment="1" applyProtection="1">
      <protection locked="0"/>
    </xf>
    <xf numFmtId="0" fontId="1" fillId="0" borderId="13" xfId="0" applyFont="1" applyBorder="1" applyAlignment="1" applyProtection="1">
      <protection locked="0"/>
    </xf>
    <xf numFmtId="0" fontId="1" fillId="0" borderId="35" xfId="0" applyFont="1" applyBorder="1" applyAlignment="1" applyProtection="1">
      <protection locked="0"/>
    </xf>
    <xf numFmtId="0" fontId="0" fillId="0" borderId="0" xfId="0" applyAlignment="1" applyProtection="1">
      <protection locked="0"/>
    </xf>
    <xf numFmtId="0" fontId="0" fillId="0" borderId="5" xfId="0" applyBorder="1" applyAlignment="1" applyProtection="1">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7" fillId="0" borderId="0" xfId="0" applyFont="1" applyAlignment="1" applyProtection="1">
      <alignment vertical="top"/>
      <protection locked="0"/>
    </xf>
    <xf numFmtId="0" fontId="1" fillId="0" borderId="5" xfId="0" applyFont="1" applyBorder="1"/>
    <xf numFmtId="0" fontId="0" fillId="0" borderId="0" xfId="0"/>
    <xf numFmtId="0" fontId="0" fillId="0" borderId="5" xfId="0" applyBorder="1"/>
    <xf numFmtId="0" fontId="1" fillId="0" borderId="7" xfId="0" applyFont="1" applyBorder="1"/>
    <xf numFmtId="0" fontId="1" fillId="0" borderId="0" xfId="0" applyFont="1" applyAlignment="1">
      <alignment vertical="top"/>
    </xf>
    <xf numFmtId="0" fontId="1" fillId="0" borderId="5" xfId="0" applyFont="1" applyBorder="1" applyAlignment="1">
      <alignment vertical="top"/>
    </xf>
    <xf numFmtId="0" fontId="1" fillId="0" borderId="0" xfId="0" applyFont="1"/>
    <xf numFmtId="0" fontId="0" fillId="0" borderId="0" xfId="0" applyAlignment="1">
      <alignment vertical="top"/>
    </xf>
    <xf numFmtId="0" fontId="0" fillId="0" borderId="5" xfId="0" applyBorder="1" applyAlignment="1">
      <alignment vertical="top"/>
    </xf>
    <xf numFmtId="0" fontId="1" fillId="0" borderId="11" xfId="0" applyFont="1" applyBorder="1" applyAlignment="1">
      <alignment horizontal="left" vertical="top"/>
    </xf>
    <xf numFmtId="0" fontId="1" fillId="0" borderId="7" xfId="0" applyFont="1" applyBorder="1" applyAlignment="1">
      <alignment horizontal="left" vertical="top"/>
    </xf>
    <xf numFmtId="0" fontId="1" fillId="0" borderId="11" xfId="0" applyFont="1" applyBorder="1"/>
    <xf numFmtId="0" fontId="1" fillId="0" borderId="10" xfId="0" applyFont="1" applyBorder="1"/>
    <xf numFmtId="0" fontId="1" fillId="0" borderId="13" xfId="0" applyFont="1" applyBorder="1" applyAlignment="1">
      <alignment vertical="top"/>
    </xf>
    <xf numFmtId="0" fontId="1" fillId="0" borderId="35" xfId="0" applyFont="1" applyBorder="1" applyAlignment="1">
      <alignment vertical="top"/>
    </xf>
    <xf numFmtId="0" fontId="1" fillId="0" borderId="13" xfId="0" applyFont="1" applyBorder="1"/>
    <xf numFmtId="0" fontId="1" fillId="0" borderId="35" xfId="0" applyFont="1" applyBorder="1"/>
    <xf numFmtId="0" fontId="0" fillId="0" borderId="10" xfId="0" applyBorder="1" applyAlignment="1">
      <alignment horizontal="center" vertical="center"/>
    </xf>
    <xf numFmtId="0" fontId="0" fillId="0" borderId="6" xfId="0" applyBorder="1" applyAlignment="1">
      <alignment horizontal="center" vertical="center"/>
    </xf>
    <xf numFmtId="0" fontId="7" fillId="0" borderId="0" xfId="0" applyFont="1" applyAlignment="1">
      <alignment horizontal="right" vertical="center"/>
    </xf>
    <xf numFmtId="0" fontId="7" fillId="0" borderId="11" xfId="0" applyFont="1" applyBorder="1" applyAlignment="1" applyProtection="1">
      <alignment horizontal="left" wrapText="1" indent="1"/>
    </xf>
    <xf numFmtId="0" fontId="7" fillId="0" borderId="14" xfId="0" applyFont="1" applyBorder="1" applyAlignment="1">
      <alignment vertical="center"/>
    </xf>
    <xf numFmtId="0" fontId="7" fillId="0" borderId="9" xfId="0" applyFont="1" applyBorder="1" applyAlignment="1">
      <alignment vertical="center"/>
    </xf>
    <xf numFmtId="0" fontId="18" fillId="0" borderId="13" xfId="0" applyFont="1" applyBorder="1" applyAlignment="1">
      <alignment horizontal="center" vertical="center"/>
    </xf>
    <xf numFmtId="0" fontId="0" fillId="0" borderId="13" xfId="0" applyBorder="1" applyAlignment="1">
      <alignment horizontal="center" vertical="center"/>
    </xf>
    <xf numFmtId="0" fontId="31" fillId="0" borderId="0" xfId="0" applyFont="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4" fillId="0" borderId="13"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5" xfId="0" applyBorder="1" applyAlignment="1">
      <alignment horizontal="center" vertical="center" wrapText="1"/>
    </xf>
    <xf numFmtId="0" fontId="4" fillId="0" borderId="6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49" fontId="44" fillId="5" borderId="23" xfId="0" applyNumberFormat="1" applyFont="1" applyFill="1" applyBorder="1" applyAlignment="1" applyProtection="1">
      <alignment horizontal="center" vertical="center" wrapText="1"/>
      <protection locked="0"/>
    </xf>
    <xf numFmtId="49" fontId="5" fillId="5" borderId="23" xfId="0" applyNumberFormat="1" applyFont="1" applyFill="1" applyBorder="1" applyAlignment="1" applyProtection="1">
      <alignment horizontal="center" vertical="center" wrapText="1"/>
      <protection locked="0"/>
    </xf>
    <xf numFmtId="49" fontId="5" fillId="5" borderId="22" xfId="0" applyNumberFormat="1" applyFont="1" applyFill="1" applyBorder="1" applyAlignment="1" applyProtection="1">
      <alignment horizontal="center" vertical="center" wrapText="1"/>
      <protection locked="0"/>
    </xf>
    <xf numFmtId="49" fontId="5" fillId="0" borderId="32" xfId="0" applyNumberFormat="1" applyFont="1" applyBorder="1" applyAlignment="1" applyProtection="1">
      <alignment vertical="center" wrapText="1"/>
      <protection locked="0"/>
    </xf>
    <xf numFmtId="49" fontId="5" fillId="0" borderId="23" xfId="0" applyNumberFormat="1" applyFont="1" applyBorder="1" applyAlignment="1" applyProtection="1">
      <alignment vertical="center" wrapText="1"/>
      <protection locked="0"/>
    </xf>
    <xf numFmtId="49" fontId="5" fillId="0" borderId="23" xfId="0" applyNumberFormat="1" applyFont="1" applyFill="1" applyBorder="1" applyAlignment="1" applyProtection="1">
      <alignment vertical="center" wrapText="1"/>
      <protection locked="0"/>
    </xf>
    <xf numFmtId="49" fontId="5" fillId="0" borderId="27" xfId="0" applyNumberFormat="1" applyFont="1" applyFill="1" applyBorder="1" applyAlignment="1" applyProtection="1">
      <alignment vertical="center" wrapText="1"/>
      <protection locked="0"/>
    </xf>
    <xf numFmtId="49" fontId="1" fillId="0" borderId="63" xfId="0" applyNumberFormat="1" applyFont="1" applyBorder="1" applyAlignment="1" applyProtection="1">
      <alignment vertical="top" wrapText="1"/>
      <protection locked="0"/>
    </xf>
    <xf numFmtId="49" fontId="5" fillId="0" borderId="29" xfId="0" applyNumberFormat="1" applyFont="1" applyBorder="1" applyAlignment="1" applyProtection="1">
      <alignment vertical="top" wrapText="1"/>
      <protection locked="0"/>
    </xf>
    <xf numFmtId="49" fontId="5" fillId="0" borderId="30" xfId="0" applyNumberFormat="1" applyFont="1" applyBorder="1" applyAlignment="1" applyProtection="1">
      <alignment vertical="top" wrapText="1"/>
      <protection locked="0"/>
    </xf>
    <xf numFmtId="49" fontId="5" fillId="0" borderId="64" xfId="0" applyNumberFormat="1" applyFont="1" applyBorder="1" applyAlignment="1" applyProtection="1">
      <alignment vertical="top" wrapText="1"/>
      <protection locked="0"/>
    </xf>
    <xf numFmtId="49" fontId="5" fillId="0" borderId="31" xfId="0" applyNumberFormat="1" applyFont="1" applyBorder="1" applyAlignment="1" applyProtection="1">
      <alignment vertical="top" wrapText="1"/>
      <protection locked="0"/>
    </xf>
    <xf numFmtId="49" fontId="5" fillId="0" borderId="65" xfId="0" applyNumberFormat="1" applyFont="1" applyBorder="1" applyAlignment="1" applyProtection="1">
      <alignment vertical="top" wrapText="1"/>
      <protection locked="0"/>
    </xf>
    <xf numFmtId="6" fontId="7" fillId="0" borderId="2" xfId="2" applyNumberFormat="1" applyFont="1" applyBorder="1" applyAlignment="1" applyProtection="1">
      <alignment horizontal="left" vertical="center" wrapText="1"/>
      <protection locked="0"/>
    </xf>
    <xf numFmtId="6" fontId="7" fillId="0" borderId="2" xfId="2" applyNumberFormat="1" applyFont="1" applyBorder="1" applyAlignment="1" applyProtection="1">
      <alignment horizontal="center" vertical="center" wrapText="1"/>
      <protection locked="0"/>
    </xf>
    <xf numFmtId="3" fontId="7" fillId="5" borderId="1" xfId="2" applyNumberFormat="1" applyFont="1" applyFill="1" applyBorder="1" applyAlignment="1" applyProtection="1">
      <alignment horizontal="center" vertical="center" wrapText="1"/>
      <protection locked="0"/>
    </xf>
    <xf numFmtId="10" fontId="7" fillId="5" borderId="1" xfId="2" applyNumberFormat="1" applyFont="1" applyFill="1" applyBorder="1" applyAlignment="1" applyProtection="1">
      <alignment horizontal="center" vertical="center" wrapText="1"/>
      <protection locked="0"/>
    </xf>
    <xf numFmtId="49" fontId="5" fillId="0" borderId="37" xfId="0" applyNumberFormat="1" applyFont="1" applyBorder="1" applyAlignment="1" applyProtection="1">
      <alignment vertical="top" wrapText="1"/>
      <protection locked="0"/>
    </xf>
    <xf numFmtId="49" fontId="5" fillId="0" borderId="61" xfId="0" applyNumberFormat="1" applyFont="1" applyBorder="1" applyAlignment="1" applyProtection="1">
      <alignment vertical="top" wrapText="1"/>
      <protection locked="0"/>
    </xf>
    <xf numFmtId="49" fontId="5" fillId="0" borderId="36" xfId="0" applyNumberFormat="1" applyFont="1" applyBorder="1" applyAlignment="1" applyProtection="1">
      <alignment vertical="top" wrapText="1"/>
      <protection locked="0"/>
    </xf>
    <xf numFmtId="49" fontId="5" fillId="0" borderId="63" xfId="0" applyNumberFormat="1" applyFont="1" applyBorder="1" applyAlignment="1" applyProtection="1">
      <alignment horizontal="left" vertical="top" wrapText="1"/>
      <protection locked="0"/>
    </xf>
    <xf numFmtId="49" fontId="5" fillId="0" borderId="29" xfId="0" applyNumberFormat="1" applyFont="1" applyBorder="1" applyAlignment="1" applyProtection="1">
      <alignment horizontal="left" vertical="top" wrapText="1"/>
      <protection locked="0"/>
    </xf>
    <xf numFmtId="49" fontId="5" fillId="0" borderId="30" xfId="0" applyNumberFormat="1" applyFont="1" applyBorder="1" applyAlignment="1" applyProtection="1">
      <alignment horizontal="left" vertical="top" wrapText="1"/>
      <protection locked="0"/>
    </xf>
    <xf numFmtId="49" fontId="5" fillId="0" borderId="64" xfId="0" applyNumberFormat="1" applyFont="1" applyBorder="1" applyAlignment="1" applyProtection="1">
      <alignment horizontal="left" vertical="top" wrapText="1"/>
      <protection locked="0"/>
    </xf>
    <xf numFmtId="49" fontId="5" fillId="0" borderId="31" xfId="0" applyNumberFormat="1" applyFont="1" applyBorder="1" applyAlignment="1" applyProtection="1">
      <alignment horizontal="left" vertical="top" wrapText="1"/>
      <protection locked="0"/>
    </xf>
    <xf numFmtId="49" fontId="5" fillId="0" borderId="65" xfId="0" applyNumberFormat="1" applyFont="1" applyBorder="1" applyAlignment="1" applyProtection="1">
      <alignment horizontal="left" vertical="top" wrapText="1"/>
      <protection locked="0"/>
    </xf>
    <xf numFmtId="166" fontId="4" fillId="5" borderId="1" xfId="4" applyNumberFormat="1" applyFont="1" applyFill="1" applyBorder="1" applyAlignment="1" applyProtection="1">
      <alignment horizontal="center" wrapText="1"/>
      <protection locked="0"/>
    </xf>
    <xf numFmtId="0" fontId="0" fillId="5" borderId="23"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166" fontId="4" fillId="4" borderId="1" xfId="4" applyNumberFormat="1" applyFont="1" applyFill="1" applyBorder="1" applyAlignment="1" applyProtection="1">
      <alignment horizontal="center" wrapText="1"/>
      <protection locked="0"/>
    </xf>
    <xf numFmtId="0" fontId="0" fillId="4" borderId="23"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5" fontId="4" fillId="4" borderId="38" xfId="1" applyNumberFormat="1" applyFont="1" applyFill="1" applyBorder="1" applyAlignment="1" applyProtection="1">
      <alignment horizontal="center" wrapText="1"/>
      <protection locked="0"/>
    </xf>
    <xf numFmtId="0" fontId="0" fillId="4" borderId="27" xfId="0" applyFill="1" applyBorder="1" applyAlignment="1" applyProtection="1">
      <alignment horizontal="center" wrapText="1"/>
      <protection locked="0"/>
    </xf>
    <xf numFmtId="0" fontId="1" fillId="0" borderId="6" xfId="0" applyFont="1" applyBorder="1" applyAlignment="1" applyProtection="1">
      <alignment vertical="center"/>
      <protection locked="0"/>
    </xf>
    <xf numFmtId="0" fontId="1" fillId="0" borderId="10" xfId="0" applyFont="1" applyBorder="1" applyAlignment="1" applyProtection="1">
      <protection locked="0"/>
    </xf>
    <xf numFmtId="0" fontId="0" fillId="0" borderId="10" xfId="0" applyBorder="1" applyAlignment="1" applyProtection="1">
      <protection locked="0"/>
    </xf>
    <xf numFmtId="0" fontId="0" fillId="0" borderId="6" xfId="0" applyBorder="1" applyAlignment="1" applyProtection="1">
      <protection locked="0"/>
    </xf>
    <xf numFmtId="0" fontId="1" fillId="0" borderId="10" xfId="0" applyFont="1" applyBorder="1" applyProtection="1">
      <protection locked="0"/>
    </xf>
    <xf numFmtId="0" fontId="0" fillId="0" borderId="10" xfId="0" applyBorder="1" applyProtection="1">
      <protection locked="0"/>
    </xf>
    <xf numFmtId="0" fontId="0" fillId="0" borderId="6" xfId="0" applyBorder="1" applyProtection="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7</xdr:col>
      <xdr:colOff>1266825</xdr:colOff>
      <xdr:row>103</xdr:row>
      <xdr:rowOff>28575</xdr:rowOff>
    </xdr:to>
    <xdr:pic>
      <xdr:nvPicPr>
        <xdr:cNvPr id="1433" name="Picture 1">
          <a:extLst>
            <a:ext uri="{FF2B5EF4-FFF2-40B4-BE49-F238E27FC236}">
              <a16:creationId xmlns:a16="http://schemas.microsoft.com/office/drawing/2014/main" id="{00000000-0008-0000-0B00-000099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163675"/>
          <a:ext cx="8582025" cy="654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0</xdr:rowOff>
    </xdr:from>
    <xdr:to>
      <xdr:col>7</xdr:col>
      <xdr:colOff>1266825</xdr:colOff>
      <xdr:row>144</xdr:row>
      <xdr:rowOff>85725</xdr:rowOff>
    </xdr:to>
    <xdr:pic>
      <xdr:nvPicPr>
        <xdr:cNvPr id="1434" name="Picture 2">
          <a:extLst>
            <a:ext uri="{FF2B5EF4-FFF2-40B4-BE49-F238E27FC236}">
              <a16:creationId xmlns:a16="http://schemas.microsoft.com/office/drawing/2014/main" id="{00000000-0008-0000-0B00-00009A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1021675"/>
          <a:ext cx="8582025" cy="677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P93"/>
  <sheetViews>
    <sheetView showGridLines="0" tabSelected="1" zoomScale="70" zoomScaleNormal="70" workbookViewId="0">
      <selection activeCell="I20" sqref="I20:I34"/>
    </sheetView>
  </sheetViews>
  <sheetFormatPr defaultColWidth="9.1796875" defaultRowHeight="12.5" x14ac:dyDescent="0.25"/>
  <cols>
    <col min="1" max="1" width="24.1796875" style="172" customWidth="1"/>
    <col min="2" max="6" width="16.453125" style="172" customWidth="1"/>
    <col min="7" max="8" width="16.453125" style="173" customWidth="1"/>
    <col min="9" max="9" width="42.1796875" style="141" customWidth="1"/>
    <col min="10" max="22" width="9.26953125" style="173" customWidth="1"/>
    <col min="23" max="16384" width="9.1796875" style="173"/>
  </cols>
  <sheetData>
    <row r="1" spans="1:16" s="141" customFormat="1" ht="11.25" customHeight="1" x14ac:dyDescent="0.25">
      <c r="A1" s="158" t="s">
        <v>283</v>
      </c>
      <c r="B1" s="159"/>
      <c r="C1" s="603" t="s">
        <v>135</v>
      </c>
      <c r="D1" s="603"/>
      <c r="E1" s="603"/>
      <c r="F1" s="603"/>
      <c r="G1" s="603"/>
      <c r="H1" s="603"/>
      <c r="I1" s="160"/>
    </row>
    <row r="2" spans="1:16" s="141" customFormat="1" ht="11.25" customHeight="1" x14ac:dyDescent="0.25">
      <c r="A2" s="161"/>
      <c r="B2" s="159"/>
      <c r="C2" s="603"/>
      <c r="D2" s="603"/>
      <c r="E2" s="603"/>
      <c r="F2" s="603"/>
      <c r="G2" s="603"/>
      <c r="H2" s="603"/>
      <c r="I2" s="160"/>
    </row>
    <row r="3" spans="1:16" s="164" customFormat="1" ht="16.5" customHeight="1" x14ac:dyDescent="0.25">
      <c r="A3" s="162" t="s">
        <v>142</v>
      </c>
      <c r="B3" s="604"/>
      <c r="C3" s="604"/>
      <c r="D3" s="605" t="s">
        <v>121</v>
      </c>
      <c r="E3" s="605"/>
      <c r="F3" s="605"/>
      <c r="G3" s="605"/>
      <c r="H3" s="605"/>
      <c r="I3" s="163"/>
    </row>
    <row r="4" spans="1:16" s="164" customFormat="1" ht="15" customHeight="1" x14ac:dyDescent="0.25">
      <c r="A4" s="162" t="s">
        <v>138</v>
      </c>
      <c r="B4" s="615"/>
      <c r="C4" s="615"/>
      <c r="D4" s="605" t="s">
        <v>139</v>
      </c>
      <c r="E4" s="605"/>
      <c r="F4" s="605"/>
      <c r="G4" s="605"/>
      <c r="H4" s="605"/>
      <c r="I4" s="163"/>
    </row>
    <row r="5" spans="1:16" s="164" customFormat="1" ht="10.5" customHeight="1" thickBot="1" x14ac:dyDescent="0.3">
      <c r="A5" s="162"/>
      <c r="B5" s="165"/>
      <c r="C5" s="165"/>
      <c r="D5" s="162"/>
      <c r="E5" s="474"/>
      <c r="F5" s="474"/>
      <c r="G5" s="162"/>
      <c r="H5" s="162"/>
      <c r="I5" s="166" t="s">
        <v>151</v>
      </c>
    </row>
    <row r="6" spans="1:16" s="139" customFormat="1" ht="15.75" customHeight="1" thickBot="1" x14ac:dyDescent="0.3">
      <c r="A6" s="616" t="s">
        <v>240</v>
      </c>
      <c r="B6" s="617"/>
      <c r="C6" s="617"/>
      <c r="D6" s="617"/>
      <c r="E6" s="617"/>
      <c r="F6" s="617"/>
      <c r="G6" s="617"/>
      <c r="H6" s="617"/>
      <c r="I6" s="618"/>
    </row>
    <row r="7" spans="1:16" s="139" customFormat="1" ht="185.25" customHeight="1" thickBot="1" x14ac:dyDescent="0.3">
      <c r="A7" s="619" t="s">
        <v>282</v>
      </c>
      <c r="B7" s="620"/>
      <c r="C7" s="620"/>
      <c r="D7" s="620"/>
      <c r="E7" s="620"/>
      <c r="F7" s="620"/>
      <c r="G7" s="620"/>
      <c r="H7" s="620"/>
      <c r="I7" s="621"/>
      <c r="K7" s="164"/>
      <c r="L7" s="164"/>
      <c r="M7" s="164"/>
      <c r="N7" s="164"/>
      <c r="O7" s="164"/>
      <c r="P7" s="164"/>
    </row>
    <row r="8" spans="1:16" s="139" customFormat="1" ht="7.5" customHeight="1" thickBot="1" x14ac:dyDescent="0.3">
      <c r="A8" s="167"/>
      <c r="B8" s="167"/>
      <c r="C8" s="167"/>
      <c r="D8" s="167"/>
      <c r="E8" s="167"/>
      <c r="F8" s="167"/>
      <c r="G8" s="167"/>
      <c r="H8" s="167"/>
      <c r="I8" s="168"/>
      <c r="K8" s="164"/>
      <c r="L8" s="164"/>
      <c r="M8" s="164"/>
      <c r="N8" s="164"/>
      <c r="O8" s="164"/>
      <c r="P8" s="164"/>
    </row>
    <row r="9" spans="1:16" s="139" customFormat="1" ht="29.25" customHeight="1" thickBot="1" x14ac:dyDescent="0.3">
      <c r="A9" s="606" t="s">
        <v>217</v>
      </c>
      <c r="B9" s="607"/>
      <c r="C9" s="607"/>
      <c r="D9" s="607"/>
      <c r="E9" s="607"/>
      <c r="F9" s="607"/>
      <c r="G9" s="607"/>
      <c r="H9" s="607"/>
      <c r="I9" s="608"/>
      <c r="K9" s="164"/>
      <c r="L9" s="164"/>
      <c r="M9" s="164"/>
      <c r="N9" s="164"/>
      <c r="O9" s="164"/>
      <c r="P9" s="164"/>
    </row>
    <row r="10" spans="1:16" s="139" customFormat="1" ht="9.75" customHeight="1" thickBot="1" x14ac:dyDescent="0.3">
      <c r="A10" s="214" t="s">
        <v>5</v>
      </c>
      <c r="B10" s="208"/>
      <c r="C10" s="199"/>
      <c r="D10" s="199"/>
      <c r="E10" s="199"/>
      <c r="F10" s="199"/>
      <c r="G10" s="199"/>
      <c r="H10" s="199"/>
      <c r="I10" s="207"/>
      <c r="K10" s="164"/>
      <c r="L10" s="164"/>
      <c r="M10" s="164"/>
      <c r="N10" s="164"/>
      <c r="O10" s="164"/>
      <c r="P10" s="164"/>
    </row>
    <row r="11" spans="1:16" s="139" customFormat="1" ht="14.5" thickBot="1" x14ac:dyDescent="0.3">
      <c r="A11" s="622"/>
      <c r="B11" s="211"/>
      <c r="C11" s="212" t="s">
        <v>12</v>
      </c>
      <c r="D11" s="212" t="s">
        <v>128</v>
      </c>
      <c r="E11" s="212"/>
      <c r="F11" s="212"/>
      <c r="G11" s="212" t="s">
        <v>181</v>
      </c>
      <c r="H11" s="212" t="s">
        <v>184</v>
      </c>
      <c r="I11" s="213" t="s">
        <v>212</v>
      </c>
      <c r="K11" s="164"/>
      <c r="L11" s="164"/>
      <c r="M11" s="164"/>
      <c r="N11" s="164"/>
      <c r="O11" s="164"/>
      <c r="P11" s="164"/>
    </row>
    <row r="12" spans="1:16" s="139" customFormat="1" ht="14" x14ac:dyDescent="0.25">
      <c r="A12" s="623"/>
      <c r="B12" s="200" t="s">
        <v>96</v>
      </c>
      <c r="C12" s="201">
        <f>G12-D12</f>
        <v>0</v>
      </c>
      <c r="D12" s="201">
        <f>'j. Cost Share'!D17</f>
        <v>0</v>
      </c>
      <c r="E12" s="201"/>
      <c r="F12" s="201"/>
      <c r="G12" s="201">
        <f>B34</f>
        <v>0</v>
      </c>
      <c r="H12" s="471">
        <f>IF(G12&gt;0,D12/G12,0)</f>
        <v>0</v>
      </c>
      <c r="I12" s="915" t="s">
        <v>247</v>
      </c>
      <c r="K12" s="164"/>
      <c r="L12" s="164"/>
      <c r="M12" s="164"/>
      <c r="N12" s="164"/>
      <c r="O12" s="164"/>
      <c r="P12" s="164"/>
    </row>
    <row r="13" spans="1:16" s="139" customFormat="1" ht="14" x14ac:dyDescent="0.25">
      <c r="A13" s="623"/>
      <c r="B13" s="202" t="s">
        <v>99</v>
      </c>
      <c r="C13" s="201">
        <f>G13-D13</f>
        <v>0</v>
      </c>
      <c r="D13" s="201">
        <f>'j. Cost Share'!E17</f>
        <v>0</v>
      </c>
      <c r="E13" s="201"/>
      <c r="F13" s="201"/>
      <c r="G13" s="201">
        <f>C34</f>
        <v>0</v>
      </c>
      <c r="H13" s="471">
        <f t="shared" ref="H13:H17" si="0">IF(G13&gt;0,D13/G13,0)</f>
        <v>0</v>
      </c>
      <c r="I13" s="915"/>
      <c r="K13" s="164"/>
      <c r="L13" s="164"/>
      <c r="M13" s="164"/>
      <c r="N13" s="164"/>
      <c r="O13" s="164"/>
      <c r="P13" s="164"/>
    </row>
    <row r="14" spans="1:16" s="139" customFormat="1" ht="14" x14ac:dyDescent="0.25">
      <c r="A14" s="623"/>
      <c r="B14" s="202" t="s">
        <v>97</v>
      </c>
      <c r="C14" s="201">
        <f>G14-D14</f>
        <v>0</v>
      </c>
      <c r="D14" s="201">
        <f>'j. Cost Share'!F17</f>
        <v>0</v>
      </c>
      <c r="E14" s="201"/>
      <c r="F14" s="201"/>
      <c r="G14" s="201">
        <f>D34</f>
        <v>0</v>
      </c>
      <c r="H14" s="471">
        <f t="shared" si="0"/>
        <v>0</v>
      </c>
      <c r="I14" s="916"/>
      <c r="K14" s="164"/>
      <c r="L14" s="164"/>
      <c r="M14" s="164"/>
      <c r="N14" s="164"/>
      <c r="O14" s="164"/>
      <c r="P14" s="164"/>
    </row>
    <row r="15" spans="1:16" s="139" customFormat="1" ht="14" x14ac:dyDescent="0.25">
      <c r="A15" s="623"/>
      <c r="B15" s="202" t="s">
        <v>228</v>
      </c>
      <c r="C15" s="201">
        <f t="shared" ref="C15:C16" si="1">G15-D15</f>
        <v>0</v>
      </c>
      <c r="D15" s="201">
        <f>'j. Cost Share'!G17</f>
        <v>0</v>
      </c>
      <c r="E15" s="209"/>
      <c r="F15" s="209"/>
      <c r="G15" s="201">
        <f>E34</f>
        <v>0</v>
      </c>
      <c r="H15" s="471">
        <f t="shared" si="0"/>
        <v>0</v>
      </c>
      <c r="I15" s="917"/>
      <c r="K15" s="164"/>
      <c r="L15" s="164"/>
      <c r="M15" s="164"/>
      <c r="N15" s="164"/>
      <c r="O15" s="164"/>
      <c r="P15" s="164"/>
    </row>
    <row r="16" spans="1:16" s="139" customFormat="1" ht="14" x14ac:dyDescent="0.25">
      <c r="A16" s="623"/>
      <c r="B16" s="202" t="s">
        <v>229</v>
      </c>
      <c r="C16" s="201">
        <f t="shared" si="1"/>
        <v>0</v>
      </c>
      <c r="D16" s="201">
        <f>'j. Cost Share'!H17</f>
        <v>0</v>
      </c>
      <c r="E16" s="209"/>
      <c r="F16" s="209"/>
      <c r="G16" s="201">
        <f>F34</f>
        <v>0</v>
      </c>
      <c r="H16" s="471">
        <f t="shared" si="0"/>
        <v>0</v>
      </c>
      <c r="I16" s="917"/>
      <c r="K16" s="164"/>
      <c r="L16" s="164"/>
      <c r="M16" s="164"/>
      <c r="N16" s="164"/>
      <c r="O16" s="164"/>
      <c r="P16" s="164"/>
    </row>
    <row r="17" spans="1:16" s="139" customFormat="1" ht="14.5" thickBot="1" x14ac:dyDescent="0.3">
      <c r="A17" s="624"/>
      <c r="B17" s="203" t="s">
        <v>136</v>
      </c>
      <c r="C17" s="204">
        <f>SUM(C12:C16)</f>
        <v>0</v>
      </c>
      <c r="D17" s="204">
        <f>SUM(D12:D16)</f>
        <v>0</v>
      </c>
      <c r="E17" s="204"/>
      <c r="F17" s="204"/>
      <c r="G17" s="204">
        <f>SUM(G12:G16)</f>
        <v>0</v>
      </c>
      <c r="H17" s="471">
        <f t="shared" si="0"/>
        <v>0</v>
      </c>
      <c r="I17" s="467"/>
      <c r="K17" s="164"/>
      <c r="L17" s="164"/>
      <c r="M17" s="164"/>
      <c r="N17" s="164"/>
      <c r="O17" s="164"/>
      <c r="P17" s="164"/>
    </row>
    <row r="18" spans="1:16" s="139" customFormat="1" ht="9.75" customHeight="1" thickBot="1" x14ac:dyDescent="0.3">
      <c r="A18" s="215" t="s">
        <v>26</v>
      </c>
      <c r="B18" s="205"/>
      <c r="C18" s="206"/>
      <c r="D18" s="206"/>
      <c r="E18" s="206"/>
      <c r="F18" s="206"/>
      <c r="G18" s="206"/>
      <c r="H18" s="206"/>
      <c r="I18" s="207"/>
      <c r="K18" s="164"/>
      <c r="L18" s="164"/>
      <c r="M18" s="164"/>
      <c r="N18" s="164"/>
      <c r="O18" s="164"/>
      <c r="P18" s="164"/>
    </row>
    <row r="19" spans="1:16" s="169" customFormat="1" ht="14.5" thickBot="1" x14ac:dyDescent="0.3">
      <c r="A19" s="216" t="s">
        <v>109</v>
      </c>
      <c r="B19" s="217" t="s">
        <v>96</v>
      </c>
      <c r="C19" s="217" t="s">
        <v>99</v>
      </c>
      <c r="D19" s="217" t="s">
        <v>97</v>
      </c>
      <c r="E19" s="217" t="s">
        <v>228</v>
      </c>
      <c r="F19" s="217" t="s">
        <v>229</v>
      </c>
      <c r="G19" s="217" t="s">
        <v>98</v>
      </c>
      <c r="H19" s="217" t="s">
        <v>180</v>
      </c>
      <c r="I19" s="218" t="s">
        <v>182</v>
      </c>
      <c r="K19" s="164"/>
      <c r="L19" s="164"/>
      <c r="M19" s="164"/>
      <c r="N19" s="164"/>
      <c r="O19" s="164"/>
      <c r="P19" s="164"/>
    </row>
    <row r="20" spans="1:16" s="139" customFormat="1" ht="15.75" customHeight="1" x14ac:dyDescent="0.25">
      <c r="A20" s="219" t="s">
        <v>88</v>
      </c>
      <c r="B20" s="201">
        <f>'a. Personnel'!E34</f>
        <v>0</v>
      </c>
      <c r="C20" s="201">
        <f>'a. Personnel'!H34</f>
        <v>0</v>
      </c>
      <c r="D20" s="201">
        <f>'a. Personnel'!K34</f>
        <v>0</v>
      </c>
      <c r="E20" s="201">
        <f>'a. Personnel'!N34</f>
        <v>0</v>
      </c>
      <c r="F20" s="201">
        <f>'a. Personnel'!Q34</f>
        <v>0</v>
      </c>
      <c r="G20" s="201">
        <f>SUM(B20:F20)</f>
        <v>0</v>
      </c>
      <c r="H20" s="471">
        <f>IF(G20&gt;0,G20/G17,0)</f>
        <v>0</v>
      </c>
      <c r="I20" s="918"/>
      <c r="J20" s="170"/>
      <c r="K20" s="164"/>
      <c r="L20" s="164"/>
      <c r="M20" s="164"/>
      <c r="N20" s="164"/>
      <c r="O20" s="164"/>
      <c r="P20" s="164"/>
    </row>
    <row r="21" spans="1:16" s="139" customFormat="1" ht="15.75" customHeight="1" x14ac:dyDescent="0.25">
      <c r="A21" s="220" t="s">
        <v>89</v>
      </c>
      <c r="B21" s="209">
        <f>'b. Fringe'!D13</f>
        <v>0</v>
      </c>
      <c r="C21" s="209">
        <f>'b. Fringe'!G13</f>
        <v>0</v>
      </c>
      <c r="D21" s="209">
        <f>'b. Fringe'!J13</f>
        <v>0</v>
      </c>
      <c r="E21" s="201">
        <f>'b. Fringe'!M13</f>
        <v>0</v>
      </c>
      <c r="F21" s="201">
        <f>'b. Fringe'!P13</f>
        <v>0</v>
      </c>
      <c r="G21" s="201">
        <f t="shared" ref="G21:G33" si="2">SUM(B21:F21)</f>
        <v>0</v>
      </c>
      <c r="H21" s="471">
        <f>IF(G21&gt;0,G21/G17,0)</f>
        <v>0</v>
      </c>
      <c r="I21" s="919"/>
      <c r="J21" s="170"/>
      <c r="K21" s="164"/>
      <c r="L21" s="164"/>
      <c r="M21" s="164"/>
      <c r="N21" s="164"/>
      <c r="O21" s="164"/>
      <c r="P21" s="164"/>
    </row>
    <row r="22" spans="1:16" s="139" customFormat="1" ht="15.75" customHeight="1" x14ac:dyDescent="0.25">
      <c r="A22" s="220" t="s">
        <v>90</v>
      </c>
      <c r="B22" s="209">
        <f>'c. Travel'!K14</f>
        <v>0</v>
      </c>
      <c r="C22" s="209">
        <f>'c. Travel'!K22</f>
        <v>0</v>
      </c>
      <c r="D22" s="209">
        <f>'c. Travel'!K30</f>
        <v>0</v>
      </c>
      <c r="E22" s="201">
        <f>'c. Travel'!K38</f>
        <v>0</v>
      </c>
      <c r="F22" s="201">
        <f>'c. Travel'!K46</f>
        <v>0</v>
      </c>
      <c r="G22" s="201">
        <f t="shared" si="2"/>
        <v>0</v>
      </c>
      <c r="H22" s="471">
        <f>IF(G22&gt;0,G22/G17,0)</f>
        <v>0</v>
      </c>
      <c r="I22" s="919"/>
      <c r="J22" s="170"/>
      <c r="K22" s="164"/>
      <c r="L22" s="164"/>
      <c r="M22" s="164"/>
      <c r="N22" s="164"/>
      <c r="O22" s="164"/>
      <c r="P22" s="164"/>
    </row>
    <row r="23" spans="1:16" s="139" customFormat="1" ht="15.75" customHeight="1" x14ac:dyDescent="0.25">
      <c r="A23" s="220" t="s">
        <v>91</v>
      </c>
      <c r="B23" s="209">
        <f>'d. Equipment'!E14</f>
        <v>0</v>
      </c>
      <c r="C23" s="209">
        <f>'d. Equipment'!E22</f>
        <v>0</v>
      </c>
      <c r="D23" s="209">
        <f>'d. Equipment'!E30</f>
        <v>0</v>
      </c>
      <c r="E23" s="201">
        <f>'d. Equipment'!E38</f>
        <v>0</v>
      </c>
      <c r="F23" s="201">
        <f>'d. Equipment'!E46</f>
        <v>0</v>
      </c>
      <c r="G23" s="201">
        <f t="shared" si="2"/>
        <v>0</v>
      </c>
      <c r="H23" s="471">
        <f>IF(G23&gt;0,G23/G17,0)</f>
        <v>0</v>
      </c>
      <c r="I23" s="919"/>
      <c r="J23" s="170"/>
      <c r="K23" s="164"/>
      <c r="L23" s="164"/>
      <c r="M23" s="164"/>
      <c r="N23" s="164"/>
      <c r="O23" s="164"/>
      <c r="P23" s="164"/>
    </row>
    <row r="24" spans="1:16" s="139" customFormat="1" ht="15.75" customHeight="1" x14ac:dyDescent="0.25">
      <c r="A24" s="220" t="s">
        <v>92</v>
      </c>
      <c r="B24" s="209">
        <f>'e. Supplies'!E15</f>
        <v>0</v>
      </c>
      <c r="C24" s="209">
        <f>'e. Supplies'!E25</f>
        <v>0</v>
      </c>
      <c r="D24" s="209">
        <f>'e. Supplies'!E35</f>
        <v>0</v>
      </c>
      <c r="E24" s="201">
        <f>'e. Supplies'!E45</f>
        <v>0</v>
      </c>
      <c r="F24" s="201">
        <f>'e. Supplies'!E55</f>
        <v>0</v>
      </c>
      <c r="G24" s="201">
        <f t="shared" si="2"/>
        <v>0</v>
      </c>
      <c r="H24" s="471">
        <f>IF(G24&gt;0,G24/G17,0)</f>
        <v>0</v>
      </c>
      <c r="I24" s="919"/>
      <c r="J24" s="170"/>
      <c r="K24" s="164"/>
      <c r="L24" s="164"/>
      <c r="M24" s="164"/>
      <c r="N24" s="164"/>
      <c r="O24" s="164"/>
      <c r="P24" s="164"/>
    </row>
    <row r="25" spans="1:16" s="139" customFormat="1" ht="14" x14ac:dyDescent="0.25">
      <c r="A25" s="221" t="s">
        <v>127</v>
      </c>
      <c r="B25" s="209"/>
      <c r="C25" s="209"/>
      <c r="D25" s="209"/>
      <c r="E25" s="201"/>
      <c r="F25" s="201"/>
      <c r="G25" s="201"/>
      <c r="H25" s="471"/>
      <c r="I25" s="919"/>
      <c r="J25" s="170"/>
      <c r="K25" s="164"/>
      <c r="L25" s="164"/>
      <c r="M25" s="164"/>
      <c r="N25" s="164"/>
      <c r="O25" s="164"/>
      <c r="P25" s="164"/>
    </row>
    <row r="26" spans="1:16" s="139" customFormat="1" ht="14" x14ac:dyDescent="0.25">
      <c r="A26" s="222" t="s">
        <v>154</v>
      </c>
      <c r="B26" s="209">
        <f>'f. Contractual'!E13</f>
        <v>0</v>
      </c>
      <c r="C26" s="209">
        <f>'f. Contractual'!F13</f>
        <v>0</v>
      </c>
      <c r="D26" s="209">
        <f>'f. Contractual'!G13</f>
        <v>0</v>
      </c>
      <c r="E26" s="201">
        <f>'f. Contractual'!H13</f>
        <v>0</v>
      </c>
      <c r="F26" s="201">
        <f>'f. Contractual'!I13</f>
        <v>0</v>
      </c>
      <c r="G26" s="201">
        <f t="shared" si="2"/>
        <v>0</v>
      </c>
      <c r="H26" s="471">
        <f>IF(G26&gt;0,G26/G17,0)</f>
        <v>0</v>
      </c>
      <c r="I26" s="919"/>
      <c r="J26" s="170"/>
      <c r="K26" s="164"/>
      <c r="L26" s="164"/>
      <c r="M26" s="164"/>
      <c r="N26" s="164"/>
      <c r="O26" s="164"/>
      <c r="P26" s="164"/>
    </row>
    <row r="27" spans="1:16" s="139" customFormat="1" ht="14" x14ac:dyDescent="0.25">
      <c r="A27" s="222" t="s">
        <v>243</v>
      </c>
      <c r="B27" s="201">
        <f>'f. Contractual'!E22</f>
        <v>0</v>
      </c>
      <c r="C27" s="201">
        <f>'f. Contractual'!F22</f>
        <v>0</v>
      </c>
      <c r="D27" s="201">
        <f>'f. Contractual'!G22</f>
        <v>0</v>
      </c>
      <c r="E27" s="201">
        <f>'f. Contractual'!H22</f>
        <v>0</v>
      </c>
      <c r="F27" s="201">
        <f>'f. Contractual'!I22</f>
        <v>0</v>
      </c>
      <c r="G27" s="201">
        <f t="shared" si="2"/>
        <v>0</v>
      </c>
      <c r="H27" s="471">
        <f>IF(G27&gt;0,G27/G17,0)</f>
        <v>0</v>
      </c>
      <c r="I27" s="919"/>
      <c r="J27" s="170"/>
      <c r="K27" s="164"/>
      <c r="L27" s="164"/>
      <c r="M27" s="164"/>
      <c r="N27" s="164"/>
      <c r="O27" s="164"/>
      <c r="P27" s="164"/>
    </row>
    <row r="28" spans="1:16" s="139" customFormat="1" ht="14" x14ac:dyDescent="0.25">
      <c r="A28" s="222" t="s">
        <v>156</v>
      </c>
      <c r="B28" s="201">
        <f>'f. Contractual'!E27</f>
        <v>0</v>
      </c>
      <c r="C28" s="201">
        <f>'f. Contractual'!F27</f>
        <v>0</v>
      </c>
      <c r="D28" s="201">
        <f>'f. Contractual'!G27</f>
        <v>0</v>
      </c>
      <c r="E28" s="201">
        <f>'f. Contractual'!H27</f>
        <v>0</v>
      </c>
      <c r="F28" s="201">
        <f>'f. Contractual'!I27</f>
        <v>0</v>
      </c>
      <c r="G28" s="201">
        <f t="shared" si="2"/>
        <v>0</v>
      </c>
      <c r="H28" s="471">
        <f>IF(G28&gt;0,G28/G17,0)</f>
        <v>0</v>
      </c>
      <c r="I28" s="919"/>
      <c r="J28" s="170"/>
      <c r="K28" s="164"/>
      <c r="L28" s="164"/>
      <c r="M28" s="164"/>
      <c r="N28" s="164"/>
      <c r="O28" s="164"/>
      <c r="P28" s="164"/>
    </row>
    <row r="29" spans="1:16" s="139" customFormat="1" ht="14" x14ac:dyDescent="0.25">
      <c r="A29" s="223" t="s">
        <v>155</v>
      </c>
      <c r="B29" s="201">
        <f>SUM(B26:B28)</f>
        <v>0</v>
      </c>
      <c r="C29" s="201">
        <f>SUM(C26:C28)</f>
        <v>0</v>
      </c>
      <c r="D29" s="201">
        <f>SUM(D26:D28)</f>
        <v>0</v>
      </c>
      <c r="E29" s="201">
        <f t="shared" ref="E29:F29" si="3">SUM(E26:E28)</f>
        <v>0</v>
      </c>
      <c r="F29" s="201">
        <f t="shared" si="3"/>
        <v>0</v>
      </c>
      <c r="G29" s="201">
        <f t="shared" si="2"/>
        <v>0</v>
      </c>
      <c r="H29" s="471">
        <f>IF(G29&gt;0,G29/G17,0)</f>
        <v>0</v>
      </c>
      <c r="I29" s="919"/>
      <c r="J29" s="170"/>
      <c r="K29" s="164"/>
      <c r="L29" s="164"/>
      <c r="M29" s="164"/>
      <c r="N29" s="164"/>
      <c r="O29" s="164"/>
      <c r="P29" s="164"/>
    </row>
    <row r="30" spans="1:16" s="139" customFormat="1" ht="15.75" customHeight="1" x14ac:dyDescent="0.25">
      <c r="A30" s="220" t="s">
        <v>93</v>
      </c>
      <c r="B30" s="201">
        <f>'g. Construction'!C15</f>
        <v>0</v>
      </c>
      <c r="C30" s="201">
        <f>'g. Construction'!C22</f>
        <v>0</v>
      </c>
      <c r="D30" s="201">
        <f>'g. Construction'!C29</f>
        <v>0</v>
      </c>
      <c r="E30" s="201">
        <f>'g. Construction'!C36</f>
        <v>0</v>
      </c>
      <c r="F30" s="201">
        <f>'g. Construction'!C43</f>
        <v>0</v>
      </c>
      <c r="G30" s="201">
        <f t="shared" si="2"/>
        <v>0</v>
      </c>
      <c r="H30" s="471">
        <f>IF(G30&gt;0,G30/G17,0)</f>
        <v>0</v>
      </c>
      <c r="I30" s="920"/>
      <c r="J30" s="170"/>
      <c r="K30" s="164"/>
      <c r="L30" s="164"/>
      <c r="M30" s="164"/>
      <c r="N30" s="164"/>
      <c r="O30" s="164"/>
      <c r="P30" s="164"/>
    </row>
    <row r="31" spans="1:16" s="139" customFormat="1" ht="15.75" customHeight="1" x14ac:dyDescent="0.25">
      <c r="A31" s="220" t="s">
        <v>94</v>
      </c>
      <c r="B31" s="209">
        <f>'h. Other'!C14</f>
        <v>0</v>
      </c>
      <c r="C31" s="209">
        <f>'h. Other'!C22</f>
        <v>0</v>
      </c>
      <c r="D31" s="209">
        <f>'h. Other'!C30</f>
        <v>0</v>
      </c>
      <c r="E31" s="201">
        <f>'h. Other'!C38</f>
        <v>0</v>
      </c>
      <c r="F31" s="201">
        <f>'h. Other'!C46</f>
        <v>0</v>
      </c>
      <c r="G31" s="201">
        <f t="shared" si="2"/>
        <v>0</v>
      </c>
      <c r="H31" s="471">
        <f>IF(G31&gt;0,G31/G17,0)</f>
        <v>0</v>
      </c>
      <c r="I31" s="919"/>
      <c r="J31" s="170"/>
      <c r="K31" s="164"/>
      <c r="L31" s="164"/>
      <c r="M31" s="164"/>
      <c r="N31" s="164"/>
      <c r="O31" s="164"/>
      <c r="P31" s="164"/>
    </row>
    <row r="32" spans="1:16" s="139" customFormat="1" ht="15.75" customHeight="1" x14ac:dyDescent="0.25">
      <c r="A32" s="220" t="s">
        <v>161</v>
      </c>
      <c r="B32" s="209">
        <f>B20+B21+B22+B23+B24+B29+B30+B31</f>
        <v>0</v>
      </c>
      <c r="C32" s="209">
        <f>C20+C21+C22+C23+C24+C29+C30+C31</f>
        <v>0</v>
      </c>
      <c r="D32" s="209">
        <f>D20+D21+D22+D23+D24+D29+D30+D31</f>
        <v>0</v>
      </c>
      <c r="E32" s="209">
        <f t="shared" ref="E32:F32" si="4">E20+E21+E22+E23+E24+E29+E30+E31</f>
        <v>0</v>
      </c>
      <c r="F32" s="209">
        <f t="shared" si="4"/>
        <v>0</v>
      </c>
      <c r="G32" s="209">
        <f>G20+G21+G22+G23+G24+G29+G30+G31</f>
        <v>0</v>
      </c>
      <c r="H32" s="471">
        <f>IF(G32&gt;0,G32/G17,0)</f>
        <v>0</v>
      </c>
      <c r="I32" s="919"/>
      <c r="J32" s="170"/>
      <c r="K32" s="164"/>
      <c r="L32" s="164"/>
      <c r="M32" s="164"/>
      <c r="N32" s="164"/>
      <c r="O32" s="164"/>
      <c r="P32" s="164"/>
    </row>
    <row r="33" spans="1:16" s="139" customFormat="1" ht="15.75" customHeight="1" x14ac:dyDescent="0.25">
      <c r="A33" s="220" t="s">
        <v>95</v>
      </c>
      <c r="B33" s="209">
        <f>'i. Indirect'!B16</f>
        <v>0</v>
      </c>
      <c r="C33" s="209">
        <f>'i. Indirect'!C16</f>
        <v>0</v>
      </c>
      <c r="D33" s="209">
        <f>'i. Indirect'!D16</f>
        <v>0</v>
      </c>
      <c r="E33" s="201">
        <f>'i. Indirect'!E16</f>
        <v>0</v>
      </c>
      <c r="F33" s="201">
        <f>'i. Indirect'!F16</f>
        <v>0</v>
      </c>
      <c r="G33" s="201">
        <f t="shared" si="2"/>
        <v>0</v>
      </c>
      <c r="H33" s="471">
        <f>IF(G33&gt;0,G33/G17,0)</f>
        <v>0</v>
      </c>
      <c r="I33" s="919"/>
      <c r="J33" s="170"/>
      <c r="K33" s="164"/>
      <c r="L33" s="164"/>
      <c r="M33" s="164"/>
      <c r="N33" s="164"/>
      <c r="O33" s="164"/>
      <c r="P33" s="164"/>
    </row>
    <row r="34" spans="1:16" s="139" customFormat="1" ht="15.75" customHeight="1" thickBot="1" x14ac:dyDescent="0.3">
      <c r="A34" s="224" t="s">
        <v>181</v>
      </c>
      <c r="B34" s="210">
        <f>B32+B33</f>
        <v>0</v>
      </c>
      <c r="C34" s="210">
        <f>C32+C33</f>
        <v>0</v>
      </c>
      <c r="D34" s="210">
        <f>D32+D33</f>
        <v>0</v>
      </c>
      <c r="E34" s="210">
        <f t="shared" ref="E34:F34" si="5">E32+E33</f>
        <v>0</v>
      </c>
      <c r="F34" s="210">
        <f t="shared" si="5"/>
        <v>0</v>
      </c>
      <c r="G34" s="210">
        <f>G32+G33</f>
        <v>0</v>
      </c>
      <c r="H34" s="472">
        <f>H32+H33</f>
        <v>0</v>
      </c>
      <c r="I34" s="921"/>
      <c r="J34" s="170"/>
    </row>
    <row r="35" spans="1:16" s="139" customFormat="1" ht="8.25" customHeight="1" thickBot="1" x14ac:dyDescent="0.3">
      <c r="A35" s="167"/>
      <c r="B35" s="167"/>
      <c r="C35" s="167"/>
      <c r="D35" s="167"/>
      <c r="E35" s="167"/>
      <c r="F35" s="167"/>
      <c r="I35" s="170"/>
    </row>
    <row r="36" spans="1:16" s="139" customFormat="1" x14ac:dyDescent="0.25">
      <c r="A36" s="922" t="s">
        <v>183</v>
      </c>
      <c r="B36" s="923"/>
      <c r="C36" s="923"/>
      <c r="D36" s="923"/>
      <c r="E36" s="923"/>
      <c r="F36" s="923"/>
      <c r="G36" s="923"/>
      <c r="H36" s="923"/>
      <c r="I36" s="924"/>
    </row>
    <row r="37" spans="1:16" s="139" customFormat="1" ht="10.5" customHeight="1" thickBot="1" x14ac:dyDescent="0.3">
      <c r="A37" s="925"/>
      <c r="B37" s="926"/>
      <c r="C37" s="926"/>
      <c r="D37" s="926"/>
      <c r="E37" s="926"/>
      <c r="F37" s="926"/>
      <c r="G37" s="926"/>
      <c r="H37" s="926"/>
      <c r="I37" s="927"/>
    </row>
    <row r="38" spans="1:16" s="139" customFormat="1" x14ac:dyDescent="0.25">
      <c r="A38" s="167"/>
      <c r="B38" s="167"/>
      <c r="C38" s="167"/>
      <c r="D38" s="167"/>
      <c r="E38" s="167"/>
      <c r="F38" s="167"/>
      <c r="I38" s="170"/>
    </row>
    <row r="39" spans="1:16" s="139" customFormat="1" x14ac:dyDescent="0.25">
      <c r="A39" s="167"/>
      <c r="B39" s="167"/>
      <c r="C39" s="167"/>
      <c r="D39" s="167"/>
      <c r="E39" s="167"/>
      <c r="F39" s="167"/>
      <c r="I39" s="170"/>
    </row>
    <row r="40" spans="1:16" s="139" customFormat="1" x14ac:dyDescent="0.25">
      <c r="A40" s="167"/>
      <c r="B40" s="167"/>
      <c r="C40" s="167"/>
      <c r="D40" s="167"/>
      <c r="E40" s="167"/>
      <c r="F40" s="167"/>
      <c r="I40" s="170"/>
    </row>
    <row r="41" spans="1:16" s="139" customFormat="1" ht="13" x14ac:dyDescent="0.25">
      <c r="A41" s="171"/>
      <c r="B41" s="171"/>
      <c r="C41" s="171"/>
      <c r="D41" s="171"/>
      <c r="E41" s="171"/>
      <c r="F41" s="171"/>
      <c r="I41" s="170"/>
    </row>
    <row r="42" spans="1:16" s="139" customFormat="1" x14ac:dyDescent="0.25">
      <c r="A42" s="167"/>
      <c r="B42" s="167"/>
      <c r="C42" s="167"/>
      <c r="D42" s="167"/>
      <c r="E42" s="167"/>
      <c r="F42" s="167"/>
      <c r="I42" s="170"/>
    </row>
    <row r="43" spans="1:16" s="139" customFormat="1" x14ac:dyDescent="0.25">
      <c r="A43" s="167"/>
      <c r="B43" s="167"/>
      <c r="C43" s="167"/>
      <c r="D43" s="167"/>
      <c r="E43" s="167"/>
      <c r="F43" s="167"/>
      <c r="I43" s="170"/>
    </row>
    <row r="44" spans="1:16" s="139" customFormat="1" x14ac:dyDescent="0.25">
      <c r="A44" s="167"/>
      <c r="B44" s="167"/>
      <c r="C44" s="167"/>
      <c r="D44" s="167"/>
      <c r="E44" s="167"/>
      <c r="F44" s="167"/>
      <c r="I44" s="170"/>
    </row>
    <row r="45" spans="1:16" s="139" customFormat="1" x14ac:dyDescent="0.25">
      <c r="A45" s="167"/>
      <c r="B45" s="167"/>
      <c r="C45" s="167"/>
      <c r="D45" s="167"/>
      <c r="E45" s="167"/>
      <c r="F45" s="167"/>
      <c r="I45" s="170"/>
    </row>
    <row r="46" spans="1:16" s="139" customFormat="1" x14ac:dyDescent="0.25">
      <c r="A46" s="167"/>
      <c r="B46" s="167"/>
      <c r="C46" s="167"/>
      <c r="D46" s="167"/>
      <c r="E46" s="167"/>
      <c r="F46" s="167"/>
      <c r="I46" s="170"/>
    </row>
    <row r="47" spans="1:16" s="139" customFormat="1" x14ac:dyDescent="0.25">
      <c r="A47" s="167"/>
      <c r="B47" s="167"/>
      <c r="C47" s="167"/>
      <c r="D47" s="167"/>
      <c r="E47" s="167"/>
      <c r="F47" s="167"/>
      <c r="I47" s="170"/>
    </row>
    <row r="48" spans="1:16" s="139" customFormat="1" x14ac:dyDescent="0.25">
      <c r="A48" s="167"/>
      <c r="B48" s="167"/>
      <c r="C48" s="167"/>
      <c r="D48" s="167"/>
      <c r="E48" s="167"/>
      <c r="F48" s="167"/>
      <c r="I48" s="170"/>
    </row>
    <row r="49" spans="1:9" s="139" customFormat="1" x14ac:dyDescent="0.25">
      <c r="A49" s="167"/>
      <c r="B49" s="167"/>
      <c r="C49" s="167"/>
      <c r="D49" s="167"/>
      <c r="E49" s="167"/>
      <c r="F49" s="167"/>
      <c r="I49" s="170"/>
    </row>
    <row r="50" spans="1:9" s="139" customFormat="1" x14ac:dyDescent="0.25">
      <c r="A50" s="167"/>
      <c r="B50" s="167"/>
      <c r="C50" s="167"/>
      <c r="D50" s="167"/>
      <c r="E50" s="167"/>
      <c r="F50" s="167"/>
      <c r="I50" s="170"/>
    </row>
    <row r="51" spans="1:9" s="139" customFormat="1" x14ac:dyDescent="0.25">
      <c r="A51" s="167"/>
      <c r="B51" s="167"/>
      <c r="C51" s="167"/>
      <c r="D51" s="167"/>
      <c r="E51" s="167"/>
      <c r="F51" s="167"/>
      <c r="I51" s="170"/>
    </row>
    <row r="52" spans="1:9" s="139" customFormat="1" x14ac:dyDescent="0.25">
      <c r="A52" s="167"/>
      <c r="B52" s="167"/>
      <c r="C52" s="167"/>
      <c r="D52" s="167"/>
      <c r="E52" s="167"/>
      <c r="F52" s="167"/>
      <c r="I52" s="170"/>
    </row>
    <row r="53" spans="1:9" s="139" customFormat="1" x14ac:dyDescent="0.25">
      <c r="A53" s="167"/>
      <c r="B53" s="167"/>
      <c r="C53" s="167"/>
      <c r="D53" s="167"/>
      <c r="E53" s="167"/>
      <c r="F53" s="167"/>
      <c r="I53" s="170"/>
    </row>
    <row r="54" spans="1:9" s="139" customFormat="1" x14ac:dyDescent="0.25">
      <c r="A54" s="167"/>
      <c r="B54" s="167"/>
      <c r="C54" s="167"/>
      <c r="D54" s="167"/>
      <c r="E54" s="167"/>
      <c r="F54" s="167"/>
      <c r="I54" s="170"/>
    </row>
    <row r="55" spans="1:9" s="139" customFormat="1" x14ac:dyDescent="0.25">
      <c r="A55" s="167"/>
      <c r="B55" s="167"/>
      <c r="C55" s="167"/>
      <c r="D55" s="167"/>
      <c r="E55" s="167"/>
      <c r="F55" s="167"/>
      <c r="I55" s="170"/>
    </row>
    <row r="56" spans="1:9" s="139" customFormat="1" x14ac:dyDescent="0.25">
      <c r="A56" s="167"/>
      <c r="B56" s="167"/>
      <c r="C56" s="167"/>
      <c r="D56" s="167"/>
      <c r="E56" s="167"/>
      <c r="F56" s="167"/>
      <c r="I56" s="170"/>
    </row>
    <row r="57" spans="1:9" s="139" customFormat="1" x14ac:dyDescent="0.25">
      <c r="A57" s="167"/>
      <c r="B57" s="167"/>
      <c r="C57" s="167"/>
      <c r="D57" s="167"/>
      <c r="E57" s="167"/>
      <c r="F57" s="167"/>
      <c r="I57" s="170"/>
    </row>
    <row r="58" spans="1:9" s="139" customFormat="1" x14ac:dyDescent="0.25">
      <c r="A58" s="167"/>
      <c r="B58" s="167"/>
      <c r="C58" s="167"/>
      <c r="D58" s="167"/>
      <c r="E58" s="167"/>
      <c r="F58" s="167"/>
      <c r="I58" s="170"/>
    </row>
    <row r="59" spans="1:9" s="139" customFormat="1" x14ac:dyDescent="0.25">
      <c r="A59" s="167"/>
      <c r="B59" s="167"/>
      <c r="C59" s="167"/>
      <c r="D59" s="167"/>
      <c r="E59" s="167"/>
      <c r="F59" s="167"/>
      <c r="I59" s="170"/>
    </row>
    <row r="60" spans="1:9" s="139" customFormat="1" x14ac:dyDescent="0.25">
      <c r="A60" s="167"/>
      <c r="B60" s="167"/>
      <c r="C60" s="167"/>
      <c r="D60" s="167"/>
      <c r="E60" s="167"/>
      <c r="F60" s="167"/>
      <c r="I60" s="170"/>
    </row>
    <row r="61" spans="1:9" s="139" customFormat="1" x14ac:dyDescent="0.25">
      <c r="A61" s="167"/>
      <c r="B61" s="167"/>
      <c r="C61" s="167"/>
      <c r="D61" s="167"/>
      <c r="E61" s="167"/>
      <c r="F61" s="167"/>
      <c r="I61" s="170"/>
    </row>
    <row r="62" spans="1:9" s="139" customFormat="1" x14ac:dyDescent="0.25">
      <c r="A62" s="167"/>
      <c r="B62" s="167"/>
      <c r="C62" s="167"/>
      <c r="D62" s="167"/>
      <c r="E62" s="167"/>
      <c r="F62" s="167"/>
      <c r="I62" s="170"/>
    </row>
    <row r="63" spans="1:9" s="139" customFormat="1" x14ac:dyDescent="0.25">
      <c r="A63" s="167"/>
      <c r="B63" s="167"/>
      <c r="C63" s="167"/>
      <c r="D63" s="167"/>
      <c r="E63" s="167"/>
      <c r="F63" s="167"/>
      <c r="I63" s="170"/>
    </row>
    <row r="64" spans="1:9" s="139" customFormat="1" x14ac:dyDescent="0.25">
      <c r="A64" s="167"/>
      <c r="B64" s="167"/>
      <c r="C64" s="167"/>
      <c r="D64" s="167"/>
      <c r="E64" s="167"/>
      <c r="F64" s="167"/>
      <c r="I64" s="170"/>
    </row>
    <row r="65" spans="1:9" s="139" customFormat="1" x14ac:dyDescent="0.25">
      <c r="A65" s="167"/>
      <c r="B65" s="167"/>
      <c r="C65" s="167"/>
      <c r="D65" s="167"/>
      <c r="E65" s="167"/>
      <c r="F65" s="167"/>
      <c r="I65" s="170"/>
    </row>
    <row r="66" spans="1:9" s="139" customFormat="1" x14ac:dyDescent="0.25">
      <c r="A66" s="167"/>
      <c r="B66" s="167"/>
      <c r="C66" s="167"/>
      <c r="D66" s="167"/>
      <c r="E66" s="167"/>
      <c r="F66" s="167"/>
      <c r="I66" s="170"/>
    </row>
    <row r="67" spans="1:9" s="139" customFormat="1" x14ac:dyDescent="0.25">
      <c r="A67" s="167"/>
      <c r="B67" s="167"/>
      <c r="C67" s="167"/>
      <c r="D67" s="167"/>
      <c r="E67" s="167"/>
      <c r="F67" s="167"/>
      <c r="I67" s="170"/>
    </row>
    <row r="68" spans="1:9" s="139" customFormat="1" x14ac:dyDescent="0.25">
      <c r="A68" s="167"/>
      <c r="B68" s="167"/>
      <c r="C68" s="167"/>
      <c r="D68" s="167"/>
      <c r="E68" s="167"/>
      <c r="F68" s="167"/>
      <c r="I68" s="170"/>
    </row>
    <row r="69" spans="1:9" s="139" customFormat="1" x14ac:dyDescent="0.25">
      <c r="A69" s="167"/>
      <c r="B69" s="167"/>
      <c r="C69" s="167"/>
      <c r="D69" s="167"/>
      <c r="E69" s="167"/>
      <c r="F69" s="167"/>
      <c r="I69" s="170"/>
    </row>
    <row r="70" spans="1:9" s="139" customFormat="1" x14ac:dyDescent="0.25">
      <c r="A70" s="167"/>
      <c r="B70" s="167"/>
      <c r="C70" s="167"/>
      <c r="D70" s="167"/>
      <c r="E70" s="167"/>
      <c r="F70" s="167"/>
      <c r="I70" s="170"/>
    </row>
    <row r="71" spans="1:9" s="139" customFormat="1" x14ac:dyDescent="0.25">
      <c r="A71" s="167"/>
      <c r="B71" s="167"/>
      <c r="C71" s="167"/>
      <c r="D71" s="167"/>
      <c r="E71" s="167"/>
      <c r="F71" s="167"/>
      <c r="I71" s="170"/>
    </row>
    <row r="72" spans="1:9" s="139" customFormat="1" x14ac:dyDescent="0.25">
      <c r="A72" s="167"/>
      <c r="B72" s="167"/>
      <c r="C72" s="167"/>
      <c r="D72" s="167"/>
      <c r="E72" s="167"/>
      <c r="F72" s="167"/>
      <c r="I72" s="170"/>
    </row>
    <row r="73" spans="1:9" s="139" customFormat="1" x14ac:dyDescent="0.25">
      <c r="A73" s="167"/>
      <c r="B73" s="167"/>
      <c r="C73" s="167"/>
      <c r="D73" s="167"/>
      <c r="E73" s="167"/>
      <c r="F73" s="167"/>
      <c r="I73" s="170"/>
    </row>
    <row r="74" spans="1:9" s="139" customFormat="1" x14ac:dyDescent="0.25">
      <c r="A74" s="167"/>
      <c r="B74" s="167"/>
      <c r="C74" s="167"/>
      <c r="D74" s="167"/>
      <c r="E74" s="167"/>
      <c r="F74" s="167"/>
      <c r="I74" s="170"/>
    </row>
    <row r="75" spans="1:9" s="139" customFormat="1" x14ac:dyDescent="0.25">
      <c r="A75" s="167"/>
      <c r="B75" s="167"/>
      <c r="C75" s="167"/>
      <c r="D75" s="167"/>
      <c r="E75" s="167"/>
      <c r="F75" s="167"/>
      <c r="I75" s="170"/>
    </row>
    <row r="76" spans="1:9" s="139" customFormat="1" x14ac:dyDescent="0.25">
      <c r="A76" s="167"/>
      <c r="B76" s="167"/>
      <c r="C76" s="167"/>
      <c r="D76" s="167"/>
      <c r="E76" s="167"/>
      <c r="F76" s="167"/>
      <c r="I76" s="170"/>
    </row>
    <row r="77" spans="1:9" s="139" customFormat="1" x14ac:dyDescent="0.25">
      <c r="A77" s="167"/>
      <c r="B77" s="167"/>
      <c r="C77" s="167"/>
      <c r="D77" s="167"/>
      <c r="E77" s="167"/>
      <c r="F77" s="167"/>
      <c r="I77" s="170"/>
    </row>
    <row r="78" spans="1:9" s="139" customFormat="1" x14ac:dyDescent="0.25">
      <c r="A78" s="167"/>
      <c r="B78" s="167"/>
      <c r="C78" s="167"/>
      <c r="D78" s="167"/>
      <c r="E78" s="167"/>
      <c r="F78" s="167"/>
      <c r="I78" s="170"/>
    </row>
    <row r="79" spans="1:9" s="139" customFormat="1" x14ac:dyDescent="0.25">
      <c r="A79" s="167"/>
      <c r="B79" s="167"/>
      <c r="C79" s="167"/>
      <c r="D79" s="167"/>
      <c r="E79" s="167"/>
      <c r="F79" s="167"/>
      <c r="I79" s="170"/>
    </row>
    <row r="80" spans="1:9" s="139" customFormat="1" x14ac:dyDescent="0.25">
      <c r="A80" s="167"/>
      <c r="B80" s="167"/>
      <c r="C80" s="167"/>
      <c r="D80" s="167"/>
      <c r="E80" s="167"/>
      <c r="F80" s="167"/>
      <c r="I80" s="170"/>
    </row>
    <row r="81" spans="1:9" s="139" customFormat="1" x14ac:dyDescent="0.25">
      <c r="A81" s="167"/>
      <c r="B81" s="167"/>
      <c r="C81" s="167"/>
      <c r="D81" s="167"/>
      <c r="E81" s="167"/>
      <c r="F81" s="167"/>
      <c r="I81" s="170"/>
    </row>
    <row r="82" spans="1:9" s="139" customFormat="1" x14ac:dyDescent="0.25">
      <c r="A82" s="167"/>
      <c r="B82" s="167"/>
      <c r="C82" s="167"/>
      <c r="D82" s="167"/>
      <c r="E82" s="167"/>
      <c r="F82" s="167"/>
      <c r="I82" s="170"/>
    </row>
    <row r="83" spans="1:9" s="139" customFormat="1" x14ac:dyDescent="0.25">
      <c r="A83" s="167"/>
      <c r="B83" s="167"/>
      <c r="C83" s="167"/>
      <c r="D83" s="167"/>
      <c r="E83" s="167"/>
      <c r="F83" s="167"/>
      <c r="I83" s="170"/>
    </row>
    <row r="84" spans="1:9" s="139" customFormat="1" x14ac:dyDescent="0.25">
      <c r="A84" s="167"/>
      <c r="B84" s="167"/>
      <c r="C84" s="167"/>
      <c r="D84" s="167"/>
      <c r="E84" s="167"/>
      <c r="F84" s="167"/>
      <c r="I84" s="170"/>
    </row>
    <row r="85" spans="1:9" s="139" customFormat="1" x14ac:dyDescent="0.25">
      <c r="A85" s="167"/>
      <c r="B85" s="167"/>
      <c r="C85" s="167"/>
      <c r="D85" s="167"/>
      <c r="E85" s="167"/>
      <c r="F85" s="167"/>
      <c r="I85" s="170"/>
    </row>
    <row r="86" spans="1:9" s="139" customFormat="1" x14ac:dyDescent="0.25">
      <c r="A86" s="167"/>
      <c r="B86" s="167"/>
      <c r="C86" s="167"/>
      <c r="D86" s="167"/>
      <c r="E86" s="167"/>
      <c r="F86" s="167"/>
      <c r="I86" s="170"/>
    </row>
    <row r="87" spans="1:9" s="139" customFormat="1" x14ac:dyDescent="0.25">
      <c r="A87" s="167"/>
      <c r="B87" s="167"/>
      <c r="C87" s="167"/>
      <c r="D87" s="167"/>
      <c r="E87" s="167"/>
      <c r="F87" s="167"/>
      <c r="I87" s="170"/>
    </row>
    <row r="88" spans="1:9" s="139" customFormat="1" x14ac:dyDescent="0.25">
      <c r="A88" s="167"/>
      <c r="B88" s="167"/>
      <c r="C88" s="167"/>
      <c r="D88" s="167"/>
      <c r="E88" s="167"/>
      <c r="F88" s="167"/>
      <c r="I88" s="170"/>
    </row>
    <row r="89" spans="1:9" s="139" customFormat="1" x14ac:dyDescent="0.25">
      <c r="A89" s="167"/>
      <c r="B89" s="167"/>
      <c r="C89" s="167"/>
      <c r="D89" s="167"/>
      <c r="E89" s="167"/>
      <c r="F89" s="167"/>
      <c r="I89" s="170"/>
    </row>
    <row r="90" spans="1:9" s="139" customFormat="1" x14ac:dyDescent="0.25">
      <c r="A90" s="167"/>
      <c r="B90" s="167"/>
      <c r="C90" s="167"/>
      <c r="D90" s="167"/>
      <c r="E90" s="167"/>
      <c r="F90" s="167"/>
      <c r="I90" s="170"/>
    </row>
    <row r="91" spans="1:9" s="139" customFormat="1" x14ac:dyDescent="0.25">
      <c r="A91" s="167"/>
      <c r="B91" s="167"/>
      <c r="C91" s="167"/>
      <c r="D91" s="167"/>
      <c r="E91" s="167"/>
      <c r="F91" s="167"/>
      <c r="I91" s="170"/>
    </row>
    <row r="92" spans="1:9" s="139" customFormat="1" x14ac:dyDescent="0.25">
      <c r="A92" s="167"/>
      <c r="B92" s="167"/>
      <c r="C92" s="167"/>
      <c r="D92" s="167"/>
      <c r="E92" s="167"/>
      <c r="F92" s="167"/>
      <c r="I92" s="170"/>
    </row>
    <row r="93" spans="1:9" s="139" customFormat="1" x14ac:dyDescent="0.25">
      <c r="A93" s="167"/>
      <c r="B93" s="167"/>
      <c r="C93" s="167"/>
      <c r="D93" s="167"/>
      <c r="E93" s="167"/>
      <c r="F93" s="167"/>
      <c r="I93" s="170"/>
    </row>
  </sheetData>
  <sheetProtection sheet="1" formatCells="0" formatColumns="0" formatRows="0" selectLockedCells="1"/>
  <customSheetViews>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1"/>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6"/>
      <headerFooter alignWithMargins="0"/>
    </customSheetView>
  </customSheetViews>
  <mergeCells count="10">
    <mergeCell ref="C1:H2"/>
    <mergeCell ref="B3:C3"/>
    <mergeCell ref="D3:H3"/>
    <mergeCell ref="A9:I9"/>
    <mergeCell ref="A36:I37"/>
    <mergeCell ref="B4:C4"/>
    <mergeCell ref="D4:H4"/>
    <mergeCell ref="A6:I6"/>
    <mergeCell ref="A7:I7"/>
    <mergeCell ref="A11:A17"/>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M87"/>
  <sheetViews>
    <sheetView showGridLines="0" zoomScale="90" zoomScaleNormal="90" workbookViewId="0">
      <selection sqref="A1:D1"/>
    </sheetView>
  </sheetViews>
  <sheetFormatPr defaultColWidth="9.1796875" defaultRowHeight="12.5" x14ac:dyDescent="0.25"/>
  <cols>
    <col min="1" max="1" width="39.7265625" style="39" bestFit="1" customWidth="1"/>
    <col min="2" max="6" width="21.26953125" style="39" customWidth="1"/>
    <col min="7" max="7" width="24.1796875" style="39" customWidth="1"/>
    <col min="8" max="8" width="31.453125" style="39" customWidth="1"/>
    <col min="9" max="9" width="7" style="39" customWidth="1"/>
    <col min="10" max="10" width="23.7265625" style="39" hidden="1" customWidth="1"/>
    <col min="11" max="11" width="9.1796875" style="39" hidden="1" customWidth="1"/>
    <col min="12" max="12" width="6.54296875" style="39" customWidth="1"/>
    <col min="13" max="16384" width="9.1796875" style="39"/>
  </cols>
  <sheetData>
    <row r="1" spans="1:13" s="193" customFormat="1" ht="12.75" customHeight="1" x14ac:dyDescent="0.2">
      <c r="A1" s="671" t="s">
        <v>162</v>
      </c>
      <c r="B1" s="671"/>
      <c r="C1" s="671"/>
      <c r="D1" s="671"/>
      <c r="E1" s="477"/>
      <c r="F1" s="477"/>
      <c r="H1" s="703"/>
      <c r="I1" s="704"/>
      <c r="J1" s="469"/>
    </row>
    <row r="2" spans="1:13" s="38" customFormat="1" ht="18.5" thickBot="1" x14ac:dyDescent="0.3">
      <c r="A2" s="695" t="s">
        <v>166</v>
      </c>
      <c r="B2" s="695"/>
      <c r="C2" s="695"/>
      <c r="D2" s="695"/>
      <c r="E2" s="695"/>
      <c r="F2" s="695"/>
      <c r="G2" s="695"/>
      <c r="H2" s="695"/>
      <c r="I2" s="695"/>
      <c r="J2" s="93"/>
    </row>
    <row r="3" spans="1:13" s="13" customFormat="1" ht="129.75" customHeight="1" thickBot="1" x14ac:dyDescent="0.3">
      <c r="A3" s="696" t="s">
        <v>287</v>
      </c>
      <c r="B3" s="697"/>
      <c r="C3" s="697"/>
      <c r="D3" s="697"/>
      <c r="E3" s="697"/>
      <c r="F3" s="697"/>
      <c r="G3" s="697"/>
      <c r="H3" s="697"/>
      <c r="I3" s="698"/>
      <c r="J3" s="137"/>
      <c r="K3" s="138"/>
      <c r="L3" s="131"/>
      <c r="M3" s="132"/>
    </row>
    <row r="4" spans="1:13" s="38" customFormat="1" ht="8.25" customHeight="1" thickBot="1" x14ac:dyDescent="0.35">
      <c r="A4" s="124"/>
      <c r="B4" s="124"/>
      <c r="C4" s="124"/>
      <c r="D4" s="124"/>
      <c r="E4" s="124"/>
      <c r="F4" s="124"/>
      <c r="G4" s="126"/>
      <c r="H4" s="124"/>
      <c r="I4" s="124"/>
      <c r="J4" s="124"/>
      <c r="K4" s="124"/>
      <c r="L4" s="125"/>
    </row>
    <row r="5" spans="1:13" s="38" customFormat="1" ht="14" x14ac:dyDescent="0.3">
      <c r="A5" s="344"/>
      <c r="B5" s="345" t="s">
        <v>96</v>
      </c>
      <c r="C5" s="345" t="s">
        <v>99</v>
      </c>
      <c r="D5" s="345" t="s">
        <v>97</v>
      </c>
      <c r="E5" s="478" t="s">
        <v>228</v>
      </c>
      <c r="F5" s="478" t="s">
        <v>229</v>
      </c>
      <c r="G5" s="345" t="s">
        <v>136</v>
      </c>
      <c r="H5" s="699" t="s">
        <v>176</v>
      </c>
      <c r="I5" s="700"/>
      <c r="J5" s="126"/>
      <c r="K5" s="126"/>
      <c r="L5" s="125"/>
    </row>
    <row r="6" spans="1:13" s="38" customFormat="1" ht="14.25" customHeight="1" x14ac:dyDescent="0.3">
      <c r="A6" s="388" t="s">
        <v>167</v>
      </c>
      <c r="B6" s="383"/>
      <c r="C6" s="383"/>
      <c r="D6" s="383"/>
      <c r="E6" s="383"/>
      <c r="F6" s="383"/>
      <c r="G6" s="384"/>
      <c r="H6" s="701"/>
      <c r="I6" s="702"/>
      <c r="J6" s="127"/>
      <c r="K6" s="128"/>
      <c r="L6" s="125"/>
    </row>
    <row r="7" spans="1:13" s="38" customFormat="1" ht="14" x14ac:dyDescent="0.3">
      <c r="A7" s="389" t="s">
        <v>168</v>
      </c>
      <c r="B7" s="473">
        <v>0</v>
      </c>
      <c r="C7" s="473">
        <v>0</v>
      </c>
      <c r="D7" s="473">
        <v>0</v>
      </c>
      <c r="E7" s="473">
        <v>0</v>
      </c>
      <c r="F7" s="473">
        <v>0</v>
      </c>
      <c r="G7" s="385"/>
      <c r="H7" s="941"/>
      <c r="I7" s="942"/>
      <c r="J7" s="129"/>
      <c r="K7" s="130"/>
      <c r="L7" s="125"/>
    </row>
    <row r="8" spans="1:13" s="38" customFormat="1" ht="14" x14ac:dyDescent="0.3">
      <c r="A8" s="389" t="s">
        <v>169</v>
      </c>
      <c r="B8" s="473">
        <v>0</v>
      </c>
      <c r="C8" s="473">
        <v>0</v>
      </c>
      <c r="D8" s="473">
        <v>0</v>
      </c>
      <c r="E8" s="473">
        <v>0</v>
      </c>
      <c r="F8" s="473">
        <v>0</v>
      </c>
      <c r="G8" s="385"/>
      <c r="H8" s="941"/>
      <c r="I8" s="942"/>
      <c r="J8" s="129"/>
      <c r="K8" s="130"/>
      <c r="L8" s="125"/>
    </row>
    <row r="9" spans="1:13" s="38" customFormat="1" ht="14" x14ac:dyDescent="0.3">
      <c r="A9" s="389" t="s">
        <v>177</v>
      </c>
      <c r="B9" s="473">
        <v>0</v>
      </c>
      <c r="C9" s="473">
        <v>0</v>
      </c>
      <c r="D9" s="473">
        <v>0</v>
      </c>
      <c r="E9" s="473">
        <v>0</v>
      </c>
      <c r="F9" s="473">
        <v>0</v>
      </c>
      <c r="G9" s="386"/>
      <c r="H9" s="943"/>
      <c r="I9" s="942"/>
      <c r="J9" s="136"/>
      <c r="K9" s="125"/>
      <c r="L9" s="125"/>
    </row>
    <row r="10" spans="1:13" s="38" customFormat="1" ht="14" x14ac:dyDescent="0.3">
      <c r="A10" s="389" t="s">
        <v>170</v>
      </c>
      <c r="B10" s="473">
        <v>0</v>
      </c>
      <c r="C10" s="473">
        <v>0</v>
      </c>
      <c r="D10" s="473">
        <v>0</v>
      </c>
      <c r="E10" s="473">
        <v>0</v>
      </c>
      <c r="F10" s="473">
        <v>0</v>
      </c>
      <c r="G10" s="386"/>
      <c r="H10" s="943"/>
      <c r="I10" s="942"/>
      <c r="J10" s="136"/>
      <c r="K10" s="125"/>
      <c r="L10" s="125"/>
    </row>
    <row r="11" spans="1:13" s="38" customFormat="1" ht="15" customHeight="1" x14ac:dyDescent="0.3">
      <c r="A11" s="388" t="s">
        <v>171</v>
      </c>
      <c r="B11" s="381"/>
      <c r="C11" s="381"/>
      <c r="D11" s="381"/>
      <c r="E11" s="381"/>
      <c r="F11" s="381"/>
      <c r="G11" s="382"/>
      <c r="H11" s="714"/>
      <c r="I11" s="715"/>
      <c r="J11" s="136"/>
      <c r="K11" s="125"/>
      <c r="L11" s="125"/>
    </row>
    <row r="12" spans="1:13" s="38" customFormat="1" ht="15" customHeight="1" x14ac:dyDescent="0.3">
      <c r="A12" s="389" t="s">
        <v>172</v>
      </c>
      <c r="B12" s="387"/>
      <c r="C12" s="387"/>
      <c r="D12" s="387"/>
      <c r="E12" s="387"/>
      <c r="F12" s="387"/>
      <c r="G12" s="386">
        <f>SUM(B12:F12)</f>
        <v>0</v>
      </c>
      <c r="H12" s="944"/>
      <c r="I12" s="945"/>
      <c r="J12" s="136"/>
      <c r="K12" s="125"/>
      <c r="L12" s="125"/>
    </row>
    <row r="13" spans="1:13" s="38" customFormat="1" ht="15" customHeight="1" x14ac:dyDescent="0.3">
      <c r="A13" s="389" t="s">
        <v>173</v>
      </c>
      <c r="B13" s="387"/>
      <c r="C13" s="387"/>
      <c r="D13" s="387"/>
      <c r="E13" s="387"/>
      <c r="F13" s="387"/>
      <c r="G13" s="479">
        <f>SUM(B13:F13)</f>
        <v>0</v>
      </c>
      <c r="H13" s="944"/>
      <c r="I13" s="945"/>
      <c r="J13" s="136"/>
      <c r="K13" s="125"/>
      <c r="L13" s="125"/>
    </row>
    <row r="14" spans="1:13" s="38" customFormat="1" ht="15" customHeight="1" x14ac:dyDescent="0.3">
      <c r="A14" s="389" t="s">
        <v>178</v>
      </c>
      <c r="B14" s="387"/>
      <c r="C14" s="387"/>
      <c r="D14" s="387"/>
      <c r="E14" s="387"/>
      <c r="F14" s="387"/>
      <c r="G14" s="479">
        <f>SUM(B14:F14)</f>
        <v>0</v>
      </c>
      <c r="H14" s="946"/>
      <c r="I14" s="945"/>
      <c r="J14" s="136"/>
      <c r="K14" s="125"/>
      <c r="L14" s="125"/>
    </row>
    <row r="15" spans="1:13" s="38" customFormat="1" ht="15" customHeight="1" x14ac:dyDescent="0.3">
      <c r="A15" s="389" t="s">
        <v>174</v>
      </c>
      <c r="B15" s="387"/>
      <c r="C15" s="387"/>
      <c r="D15" s="387"/>
      <c r="E15" s="387"/>
      <c r="F15" s="387"/>
      <c r="G15" s="479">
        <f>SUM(B15:F15)</f>
        <v>0</v>
      </c>
      <c r="H15" s="946"/>
      <c r="I15" s="945"/>
      <c r="J15" s="136"/>
      <c r="K15" s="125"/>
      <c r="L15" s="125"/>
    </row>
    <row r="16" spans="1:13" s="38" customFormat="1" ht="15" customHeight="1" thickBot="1" x14ac:dyDescent="0.35">
      <c r="A16" s="135" t="s">
        <v>175</v>
      </c>
      <c r="B16" s="346">
        <f>SUM(B12:B15)</f>
        <v>0</v>
      </c>
      <c r="C16" s="346">
        <f>SUM(C12:C15)</f>
        <v>0</v>
      </c>
      <c r="D16" s="346">
        <f>SUM(D12:D15)</f>
        <v>0</v>
      </c>
      <c r="E16" s="346">
        <f>SUM(E12:E15)</f>
        <v>0</v>
      </c>
      <c r="F16" s="346">
        <f>SUM(F12:F15)</f>
        <v>0</v>
      </c>
      <c r="G16" s="479">
        <f>SUM(B16:F16)</f>
        <v>0</v>
      </c>
      <c r="H16" s="947"/>
      <c r="I16" s="948"/>
      <c r="J16" s="6"/>
    </row>
    <row r="17" spans="1:13" s="38" customFormat="1" ht="6" customHeight="1" thickBot="1" x14ac:dyDescent="0.3">
      <c r="A17" s="4"/>
      <c r="B17" s="5"/>
      <c r="C17" s="6"/>
      <c r="D17" s="24"/>
      <c r="E17" s="24"/>
      <c r="F17" s="24"/>
      <c r="G17" s="7"/>
      <c r="H17" s="6"/>
      <c r="I17" s="24"/>
      <c r="J17" s="6"/>
    </row>
    <row r="18" spans="1:13" s="38" customFormat="1" ht="48" customHeight="1" thickBot="1" x14ac:dyDescent="0.3">
      <c r="A18" s="719" t="s">
        <v>186</v>
      </c>
      <c r="B18" s="720"/>
      <c r="C18" s="720"/>
      <c r="D18" s="720"/>
      <c r="E18" s="720"/>
      <c r="F18" s="720"/>
      <c r="G18" s="720"/>
      <c r="H18" s="720"/>
      <c r="I18" s="721"/>
      <c r="J18" s="133"/>
      <c r="K18" s="133"/>
      <c r="L18" s="133"/>
    </row>
    <row r="19" spans="1:13" s="38" customFormat="1" ht="149.25" customHeight="1" thickBot="1" x14ac:dyDescent="0.3">
      <c r="A19" s="722" t="s">
        <v>281</v>
      </c>
      <c r="B19" s="723"/>
      <c r="C19" s="723"/>
      <c r="D19" s="723"/>
      <c r="E19" s="723"/>
      <c r="F19" s="723"/>
      <c r="G19" s="723"/>
      <c r="H19" s="723"/>
      <c r="I19" s="724"/>
      <c r="J19" s="123"/>
      <c r="K19" s="123"/>
      <c r="L19" s="123"/>
    </row>
    <row r="20" spans="1:13" s="38" customFormat="1" ht="7.5" customHeight="1" thickBot="1" x14ac:dyDescent="0.3">
      <c r="A20" s="123"/>
      <c r="B20" s="123"/>
      <c r="C20" s="123"/>
      <c r="D20" s="123"/>
      <c r="E20" s="123"/>
      <c r="F20" s="123"/>
      <c r="G20" s="123"/>
      <c r="H20" s="123"/>
      <c r="I20" s="123"/>
      <c r="J20" s="123"/>
      <c r="K20" s="123"/>
      <c r="L20" s="123"/>
    </row>
    <row r="21" spans="1:13" s="38" customFormat="1" ht="16" thickBot="1" x14ac:dyDescent="0.4">
      <c r="A21" s="716" t="s">
        <v>190</v>
      </c>
      <c r="B21" s="717"/>
      <c r="C21" s="717"/>
      <c r="D21" s="717"/>
      <c r="E21" s="717"/>
      <c r="F21" s="717"/>
      <c r="G21" s="717"/>
      <c r="H21" s="717"/>
      <c r="I21" s="718"/>
      <c r="J21" s="123"/>
      <c r="K21" s="123"/>
      <c r="L21" s="123"/>
    </row>
    <row r="22" spans="1:13" s="38" customFormat="1" ht="6" customHeight="1" thickBot="1" x14ac:dyDescent="0.3">
      <c r="A22" s="123"/>
      <c r="B22" s="123"/>
      <c r="C22" s="123"/>
      <c r="D22" s="123"/>
      <c r="E22" s="123"/>
      <c r="F22" s="123"/>
      <c r="G22" s="123"/>
      <c r="H22" s="123"/>
      <c r="I22" s="123"/>
      <c r="J22" s="123"/>
      <c r="K22" s="123"/>
      <c r="L22" s="123"/>
    </row>
    <row r="23" spans="1:13" s="38" customFormat="1" ht="57.75" customHeight="1" x14ac:dyDescent="0.25">
      <c r="A23" s="705" t="s">
        <v>187</v>
      </c>
      <c r="B23" s="706"/>
      <c r="C23" s="706"/>
      <c r="D23" s="706"/>
      <c r="E23" s="706"/>
      <c r="F23" s="706"/>
      <c r="G23" s="706"/>
      <c r="H23" s="706"/>
      <c r="I23" s="707"/>
      <c r="J23" s="134"/>
      <c r="K23" s="134"/>
      <c r="L23" s="134"/>
      <c r="M23" s="125"/>
    </row>
    <row r="24" spans="1:13" s="38" customFormat="1" ht="24.75" customHeight="1" x14ac:dyDescent="0.25">
      <c r="A24" s="708"/>
      <c r="B24" s="709"/>
      <c r="C24" s="709"/>
      <c r="D24" s="709"/>
      <c r="E24" s="709"/>
      <c r="F24" s="709"/>
      <c r="G24" s="709"/>
      <c r="H24" s="709"/>
      <c r="I24" s="710"/>
      <c r="J24" s="134"/>
      <c r="K24" s="134"/>
      <c r="L24" s="134"/>
      <c r="M24" s="125"/>
    </row>
    <row r="25" spans="1:13" s="38" customFormat="1" ht="13" thickBot="1" x14ac:dyDescent="0.3">
      <c r="A25" s="711"/>
      <c r="B25" s="712"/>
      <c r="C25" s="712"/>
      <c r="D25" s="712"/>
      <c r="E25" s="712"/>
      <c r="F25" s="712"/>
      <c r="G25" s="712"/>
      <c r="H25" s="712"/>
      <c r="I25" s="713"/>
      <c r="J25" s="134"/>
      <c r="K25" s="134"/>
      <c r="L25" s="134"/>
      <c r="M25" s="125"/>
    </row>
    <row r="26" spans="1:13" s="38" customFormat="1" x14ac:dyDescent="0.25">
      <c r="B26" s="122"/>
    </row>
    <row r="27" spans="1:13" s="38" customFormat="1" x14ac:dyDescent="0.25"/>
    <row r="28" spans="1:13" s="38" customFormat="1" x14ac:dyDescent="0.25"/>
    <row r="29" spans="1:13" s="38" customFormat="1" x14ac:dyDescent="0.25"/>
    <row r="30" spans="1:13" s="38" customFormat="1" x14ac:dyDescent="0.25"/>
    <row r="31" spans="1:13" s="38" customFormat="1" x14ac:dyDescent="0.25"/>
    <row r="32" spans="1:13" s="38" customFormat="1" x14ac:dyDescent="0.25"/>
    <row r="33" s="38" customFormat="1" x14ac:dyDescent="0.25"/>
    <row r="34" s="38" customFormat="1" x14ac:dyDescent="0.25"/>
    <row r="35" s="38" customFormat="1" x14ac:dyDescent="0.25"/>
    <row r="36" s="38" customFormat="1" x14ac:dyDescent="0.25"/>
    <row r="37" s="38" customFormat="1" x14ac:dyDescent="0.25"/>
    <row r="38" s="38" customFormat="1" x14ac:dyDescent="0.25"/>
    <row r="39" s="38" customFormat="1" x14ac:dyDescent="0.25"/>
    <row r="40" s="38" customFormat="1" x14ac:dyDescent="0.25"/>
    <row r="41" s="38" customFormat="1" x14ac:dyDescent="0.25"/>
    <row r="42" s="38" customFormat="1" x14ac:dyDescent="0.25"/>
    <row r="43" s="38" customFormat="1" x14ac:dyDescent="0.25"/>
    <row r="44" s="38" customFormat="1" x14ac:dyDescent="0.25"/>
    <row r="45" s="38" customFormat="1" x14ac:dyDescent="0.25"/>
    <row r="46" s="38" customFormat="1" x14ac:dyDescent="0.25"/>
    <row r="47" s="38" customFormat="1" x14ac:dyDescent="0.25"/>
    <row r="48" s="38" customFormat="1" x14ac:dyDescent="0.25"/>
    <row r="49" s="38" customFormat="1" x14ac:dyDescent="0.25"/>
    <row r="50" s="38" customFormat="1" x14ac:dyDescent="0.25"/>
    <row r="51" s="38" customFormat="1" x14ac:dyDescent="0.25"/>
    <row r="52" s="38" customFormat="1" x14ac:dyDescent="0.25"/>
    <row r="53" s="38" customFormat="1" x14ac:dyDescent="0.25"/>
    <row r="54" s="38" customFormat="1" x14ac:dyDescent="0.25"/>
    <row r="55" s="38" customFormat="1" x14ac:dyDescent="0.25"/>
    <row r="56" s="38" customFormat="1" x14ac:dyDescent="0.25"/>
    <row r="57" s="38" customFormat="1" x14ac:dyDescent="0.25"/>
    <row r="58" s="38" customFormat="1" x14ac:dyDescent="0.25"/>
    <row r="59" s="38" customFormat="1" x14ac:dyDescent="0.25"/>
    <row r="60" s="38" customFormat="1" x14ac:dyDescent="0.25"/>
    <row r="61" s="38" customFormat="1" x14ac:dyDescent="0.25"/>
    <row r="62" s="38" customFormat="1" x14ac:dyDescent="0.25"/>
    <row r="63" s="38" customFormat="1" x14ac:dyDescent="0.25"/>
    <row r="64" s="38" customFormat="1" x14ac:dyDescent="0.25"/>
    <row r="65" s="38" customFormat="1" x14ac:dyDescent="0.25"/>
    <row r="66" s="38" customFormat="1" x14ac:dyDescent="0.25"/>
    <row r="67" s="38" customFormat="1" x14ac:dyDescent="0.25"/>
    <row r="68" s="38" customFormat="1" x14ac:dyDescent="0.25"/>
    <row r="69" s="38" customFormat="1" x14ac:dyDescent="0.25"/>
    <row r="70" s="38" customFormat="1" x14ac:dyDescent="0.25"/>
    <row r="71" s="38" customFormat="1" x14ac:dyDescent="0.25"/>
    <row r="72" s="38" customFormat="1" x14ac:dyDescent="0.25"/>
    <row r="73" s="38" customFormat="1" x14ac:dyDescent="0.25"/>
    <row r="74" s="38" customFormat="1" x14ac:dyDescent="0.25"/>
    <row r="75" s="38" customFormat="1" x14ac:dyDescent="0.25"/>
    <row r="76" s="38" customFormat="1" x14ac:dyDescent="0.25"/>
    <row r="77" s="38" customFormat="1" x14ac:dyDescent="0.25"/>
    <row r="78" s="38" customFormat="1" x14ac:dyDescent="0.25"/>
    <row r="79" s="38" customFormat="1" x14ac:dyDescent="0.25"/>
    <row r="80" s="38" customFormat="1" x14ac:dyDescent="0.25"/>
    <row r="81" spans="11:12" s="38" customFormat="1" x14ac:dyDescent="0.25"/>
    <row r="82" spans="11:12" x14ac:dyDescent="0.25">
      <c r="K82" s="38"/>
      <c r="L82" s="38"/>
    </row>
    <row r="83" spans="11:12" x14ac:dyDescent="0.25">
      <c r="K83" s="38"/>
      <c r="L83" s="38"/>
    </row>
    <row r="84" spans="11:12" x14ac:dyDescent="0.25">
      <c r="K84" s="38"/>
      <c r="L84" s="38"/>
    </row>
    <row r="85" spans="11:12" x14ac:dyDescent="0.25">
      <c r="K85" s="38"/>
      <c r="L85" s="38"/>
    </row>
    <row r="86" spans="11:12" x14ac:dyDescent="0.25">
      <c r="K86" s="38"/>
      <c r="L86" s="38"/>
    </row>
    <row r="87" spans="11:12" x14ac:dyDescent="0.25">
      <c r="K87" s="38"/>
      <c r="L87" s="38"/>
    </row>
  </sheetData>
  <sheetProtection sheet="1" formatCells="0" formatColumns="0" formatRows="0" selectLockedCells="1"/>
  <customSheetViews>
    <customSheetView guid="{BF352FCE-C1BE-4B84-9561-6030FEF6A15F}" scale="90" showPageBreaks="1" hiddenColumns="1">
      <selection sqref="A1:D1"/>
      <pageMargins left="0.25" right="0.25" top="0.25" bottom="0.5" header="0.5" footer="0.5"/>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5" right="0.5" top="0.25" bottom="0.5" header="0.5" footer="0.5"/>
      <pageSetup scale="62" orientation="landscape" r:id="rId6"/>
      <headerFooter alignWithMargins="0">
        <oddFooter>&amp;Li. Indirect Costs</oddFooter>
      </headerFooter>
    </customSheetView>
  </customSheetViews>
  <mergeCells count="20">
    <mergeCell ref="H1:I1"/>
    <mergeCell ref="A23:I25"/>
    <mergeCell ref="A1:D1"/>
    <mergeCell ref="H8:I8"/>
    <mergeCell ref="H9:I9"/>
    <mergeCell ref="H10:I10"/>
    <mergeCell ref="H12:I12"/>
    <mergeCell ref="H11:I11"/>
    <mergeCell ref="A21:I21"/>
    <mergeCell ref="A18:I18"/>
    <mergeCell ref="H13:I13"/>
    <mergeCell ref="H7:I7"/>
    <mergeCell ref="A19:I19"/>
    <mergeCell ref="H16:I16"/>
    <mergeCell ref="H14:I14"/>
    <mergeCell ref="H15:I15"/>
    <mergeCell ref="A2:I2"/>
    <mergeCell ref="A3:I3"/>
    <mergeCell ref="H5:I5"/>
    <mergeCell ref="H6:I6"/>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N22"/>
  <sheetViews>
    <sheetView showGridLines="0" zoomScale="90" workbookViewId="0">
      <selection activeCell="A7" sqref="A7"/>
    </sheetView>
  </sheetViews>
  <sheetFormatPr defaultColWidth="9.1796875" defaultRowHeight="12.5" x14ac:dyDescent="0.25"/>
  <cols>
    <col min="1" max="1" width="22.26953125" style="21" customWidth="1"/>
    <col min="2" max="2" width="15.1796875" style="6" customWidth="1"/>
    <col min="3" max="3" width="61.81640625" style="7" customWidth="1"/>
    <col min="4" max="8" width="12" style="7" customWidth="1"/>
    <col min="9" max="9" width="14.7265625" style="9" customWidth="1"/>
    <col min="10" max="16384" width="9.1796875" style="14"/>
  </cols>
  <sheetData>
    <row r="1" spans="1:14" s="189" customFormat="1" ht="10" x14ac:dyDescent="0.25">
      <c r="A1" s="671" t="s">
        <v>163</v>
      </c>
      <c r="B1" s="671"/>
      <c r="C1" s="671"/>
      <c r="D1" s="187"/>
      <c r="E1" s="686"/>
      <c r="F1" s="686"/>
      <c r="G1" s="686"/>
      <c r="H1" s="686"/>
      <c r="I1" s="686"/>
      <c r="J1" s="187"/>
    </row>
    <row r="2" spans="1:14" s="19" customFormat="1" ht="18.5" thickBot="1" x14ac:dyDescent="0.3">
      <c r="A2" s="676" t="s">
        <v>128</v>
      </c>
      <c r="B2" s="676"/>
      <c r="C2" s="676"/>
      <c r="D2" s="676"/>
      <c r="E2" s="676"/>
      <c r="F2" s="676"/>
      <c r="G2" s="676"/>
      <c r="H2" s="676"/>
      <c r="I2" s="676"/>
      <c r="J2" s="18"/>
      <c r="K2" s="18"/>
      <c r="L2" s="18"/>
      <c r="M2" s="18"/>
      <c r="N2" s="18"/>
    </row>
    <row r="3" spans="1:14" s="170" customFormat="1" ht="282" customHeight="1" thickBot="1" x14ac:dyDescent="0.3">
      <c r="A3" s="677" t="s">
        <v>280</v>
      </c>
      <c r="B3" s="693"/>
      <c r="C3" s="693"/>
      <c r="D3" s="693"/>
      <c r="E3" s="693"/>
      <c r="F3" s="693"/>
      <c r="G3" s="693"/>
      <c r="H3" s="693"/>
      <c r="I3" s="694"/>
    </row>
    <row r="4" spans="1:14" ht="23.25" customHeight="1" thickBot="1" x14ac:dyDescent="0.3">
      <c r="A4" s="4"/>
    </row>
    <row r="5" spans="1:14" s="11" customFormat="1" ht="28.5" thickBot="1" x14ac:dyDescent="0.3">
      <c r="A5" s="349" t="s">
        <v>123</v>
      </c>
      <c r="B5" s="350" t="s">
        <v>222</v>
      </c>
      <c r="C5" s="350" t="s">
        <v>87</v>
      </c>
      <c r="D5" s="327" t="s">
        <v>96</v>
      </c>
      <c r="E5" s="327" t="s">
        <v>99</v>
      </c>
      <c r="F5" s="327" t="s">
        <v>97</v>
      </c>
      <c r="G5" s="327" t="s">
        <v>228</v>
      </c>
      <c r="H5" s="327" t="s">
        <v>229</v>
      </c>
      <c r="I5" s="351" t="s">
        <v>124</v>
      </c>
    </row>
    <row r="6" spans="1:14" ht="26" thickBot="1" x14ac:dyDescent="0.3">
      <c r="A6" s="352" t="s">
        <v>216</v>
      </c>
      <c r="B6" s="279" t="s">
        <v>150</v>
      </c>
      <c r="C6" s="341" t="s">
        <v>194</v>
      </c>
      <c r="D6" s="328">
        <v>13600</v>
      </c>
      <c r="E6" s="328"/>
      <c r="F6" s="328"/>
      <c r="G6" s="328"/>
      <c r="H6" s="328"/>
      <c r="I6" s="329">
        <f t="shared" ref="I6" si="0">SUM(D6:F6)</f>
        <v>13600</v>
      </c>
    </row>
    <row r="7" spans="1:14" s="31" customFormat="1" ht="13" x14ac:dyDescent="0.25">
      <c r="A7" s="94"/>
      <c r="B7" s="95"/>
      <c r="C7" s="96"/>
      <c r="D7" s="347"/>
      <c r="E7" s="347"/>
      <c r="F7" s="347"/>
      <c r="G7" s="347"/>
      <c r="H7" s="347"/>
      <c r="I7" s="333">
        <f t="shared" ref="I7:I16" si="1">SUM(D7:H7)</f>
        <v>0</v>
      </c>
    </row>
    <row r="8" spans="1:14" s="31" customFormat="1" ht="13" x14ac:dyDescent="0.25">
      <c r="A8" s="94"/>
      <c r="B8" s="95"/>
      <c r="C8" s="96"/>
      <c r="D8" s="347"/>
      <c r="E8" s="347"/>
      <c r="F8" s="347"/>
      <c r="G8" s="347"/>
      <c r="H8" s="347"/>
      <c r="I8" s="333">
        <f t="shared" si="1"/>
        <v>0</v>
      </c>
    </row>
    <row r="9" spans="1:14" s="31" customFormat="1" ht="13" x14ac:dyDescent="0.25">
      <c r="A9" s="94"/>
      <c r="B9" s="95"/>
      <c r="C9" s="96"/>
      <c r="D9" s="347"/>
      <c r="E9" s="347"/>
      <c r="F9" s="347"/>
      <c r="G9" s="347"/>
      <c r="H9" s="347"/>
      <c r="I9" s="333">
        <f t="shared" si="1"/>
        <v>0</v>
      </c>
    </row>
    <row r="10" spans="1:14" s="31" customFormat="1" ht="13" x14ac:dyDescent="0.25">
      <c r="A10" s="94"/>
      <c r="B10" s="95"/>
      <c r="C10" s="96"/>
      <c r="D10" s="347"/>
      <c r="E10" s="347"/>
      <c r="F10" s="347"/>
      <c r="G10" s="347"/>
      <c r="H10" s="347"/>
      <c r="I10" s="333">
        <f t="shared" si="1"/>
        <v>0</v>
      </c>
    </row>
    <row r="11" spans="1:14" s="31" customFormat="1" ht="13" x14ac:dyDescent="0.25">
      <c r="A11" s="94"/>
      <c r="B11" s="95"/>
      <c r="C11" s="96"/>
      <c r="D11" s="347"/>
      <c r="E11" s="347"/>
      <c r="F11" s="347"/>
      <c r="G11" s="347"/>
      <c r="H11" s="347"/>
      <c r="I11" s="333">
        <f t="shared" si="1"/>
        <v>0</v>
      </c>
    </row>
    <row r="12" spans="1:14" s="31" customFormat="1" ht="13" x14ac:dyDescent="0.25">
      <c r="A12" s="94"/>
      <c r="B12" s="95"/>
      <c r="C12" s="96"/>
      <c r="D12" s="347"/>
      <c r="E12" s="347"/>
      <c r="F12" s="347"/>
      <c r="G12" s="347"/>
      <c r="H12" s="347"/>
      <c r="I12" s="333">
        <f t="shared" si="1"/>
        <v>0</v>
      </c>
    </row>
    <row r="13" spans="1:14" s="31" customFormat="1" ht="13" x14ac:dyDescent="0.25">
      <c r="A13" s="20"/>
      <c r="B13" s="16"/>
      <c r="C13" s="28"/>
      <c r="D13" s="347"/>
      <c r="E13" s="347"/>
      <c r="F13" s="347"/>
      <c r="G13" s="347"/>
      <c r="H13" s="347"/>
      <c r="I13" s="333">
        <f t="shared" si="1"/>
        <v>0</v>
      </c>
    </row>
    <row r="14" spans="1:14" s="31" customFormat="1" ht="13" x14ac:dyDescent="0.25">
      <c r="A14" s="20"/>
      <c r="B14" s="16"/>
      <c r="C14" s="28"/>
      <c r="D14" s="348"/>
      <c r="E14" s="348"/>
      <c r="F14" s="348"/>
      <c r="G14" s="348"/>
      <c r="H14" s="348"/>
      <c r="I14" s="333">
        <f t="shared" si="1"/>
        <v>0</v>
      </c>
    </row>
    <row r="15" spans="1:14" s="31" customFormat="1" ht="13" x14ac:dyDescent="0.25">
      <c r="A15" s="20"/>
      <c r="B15" s="16"/>
      <c r="C15" s="28"/>
      <c r="D15" s="348"/>
      <c r="E15" s="348"/>
      <c r="F15" s="348"/>
      <c r="G15" s="348"/>
      <c r="H15" s="348"/>
      <c r="I15" s="333">
        <f t="shared" si="1"/>
        <v>0</v>
      </c>
    </row>
    <row r="16" spans="1:14" s="31" customFormat="1" ht="13.5" thickBot="1" x14ac:dyDescent="0.3">
      <c r="A16" s="20"/>
      <c r="B16" s="16"/>
      <c r="C16" s="28"/>
      <c r="D16" s="348"/>
      <c r="E16" s="348"/>
      <c r="F16" s="348"/>
      <c r="G16" s="482"/>
      <c r="H16" s="482"/>
      <c r="I16" s="333">
        <f t="shared" si="1"/>
        <v>0</v>
      </c>
    </row>
    <row r="17" spans="1:9" s="11" customFormat="1" ht="13.5" thickBot="1" x14ac:dyDescent="0.3">
      <c r="A17" s="354"/>
      <c r="B17" s="296"/>
      <c r="C17" s="355" t="s">
        <v>149</v>
      </c>
      <c r="D17" s="356">
        <f t="shared" ref="D17:I17" si="2">SUM(D7:D16)</f>
        <v>0</v>
      </c>
      <c r="E17" s="356">
        <f t="shared" si="2"/>
        <v>0</v>
      </c>
      <c r="F17" s="356">
        <f t="shared" si="2"/>
        <v>0</v>
      </c>
      <c r="G17" s="356">
        <f t="shared" si="2"/>
        <v>0</v>
      </c>
      <c r="H17" s="356">
        <f t="shared" si="2"/>
        <v>0</v>
      </c>
      <c r="I17" s="353">
        <f t="shared" si="2"/>
        <v>0</v>
      </c>
    </row>
    <row r="18" spans="1:9" s="17" customFormat="1" ht="9" customHeight="1" x14ac:dyDescent="0.25">
      <c r="C18" s="27"/>
      <c r="D18" s="26"/>
      <c r="E18" s="725"/>
      <c r="F18" s="725"/>
      <c r="G18" s="480"/>
      <c r="H18" s="480"/>
      <c r="I18" s="26"/>
    </row>
    <row r="19" spans="1:9" s="17" customFormat="1" ht="15.5" x14ac:dyDescent="0.25">
      <c r="A19" s="727" t="s">
        <v>153</v>
      </c>
      <c r="B19" s="727"/>
      <c r="C19" s="30">
        <f>'Instructions and Summary'!G34</f>
        <v>0</v>
      </c>
      <c r="D19" s="726" t="s">
        <v>152</v>
      </c>
      <c r="E19" s="726"/>
      <c r="F19" s="726"/>
      <c r="G19" s="481"/>
      <c r="H19" s="481"/>
      <c r="I19" s="97">
        <f>IF(C19&gt;0,I17/C19,0)</f>
        <v>0</v>
      </c>
    </row>
    <row r="20" spans="1:9" s="17" customFormat="1" ht="4.5" customHeight="1" thickBot="1" x14ac:dyDescent="0.3">
      <c r="A20" s="27"/>
      <c r="B20" s="26"/>
      <c r="E20" s="25"/>
      <c r="F20" s="29"/>
      <c r="G20" s="481"/>
      <c r="H20" s="481"/>
      <c r="I20" s="26"/>
    </row>
    <row r="21" spans="1:9" x14ac:dyDescent="0.25">
      <c r="A21" s="664" t="s">
        <v>183</v>
      </c>
      <c r="B21" s="665"/>
      <c r="C21" s="665"/>
      <c r="D21" s="665"/>
      <c r="E21" s="665"/>
      <c r="F21" s="665"/>
      <c r="G21" s="665"/>
      <c r="H21" s="665"/>
      <c r="I21" s="666"/>
    </row>
    <row r="22" spans="1:9" ht="13" thickBot="1" x14ac:dyDescent="0.3">
      <c r="A22" s="667"/>
      <c r="B22" s="668"/>
      <c r="C22" s="668"/>
      <c r="D22" s="668"/>
      <c r="E22" s="668"/>
      <c r="F22" s="668"/>
      <c r="G22" s="668"/>
      <c r="H22" s="668"/>
      <c r="I22" s="669"/>
    </row>
  </sheetData>
  <sheetProtection sheet="1" formatCells="0" formatColumns="0" formatRows="0" insertRows="0" deleteRows="0" selectLockedCells="1"/>
  <customSheetViews>
    <customSheetView guid="{BF352FCE-C1BE-4B84-9561-6030FEF6A15F}" scale="90" showPageBreaks="1" fitToPage="1">
      <selection activeCell="E1" sqref="E1:G1"/>
      <pageMargins left="0.5" right="0.5" top="0.25" bottom="0.35" header="0.5" footer="0.25"/>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5" right="0.5" top="0.25" bottom="0.35" header="0.5" footer="0.25"/>
      <printOptions horizontalCentered="1"/>
      <pageSetup scale="85" orientation="landscape" r:id="rId6"/>
      <headerFooter alignWithMargins="0">
        <oddFooter>&amp;LCost Share&amp;RPage &amp;P of &amp;N</oddFooter>
      </headerFooter>
    </customSheetView>
  </customSheetViews>
  <mergeCells count="8">
    <mergeCell ref="A21:I22"/>
    <mergeCell ref="A2:I2"/>
    <mergeCell ref="A1:C1"/>
    <mergeCell ref="A3:I3"/>
    <mergeCell ref="E18:F18"/>
    <mergeCell ref="D19:F19"/>
    <mergeCell ref="A19:B19"/>
    <mergeCell ref="E1:I1"/>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145"/>
  <sheetViews>
    <sheetView workbookViewId="0">
      <selection activeCell="C9" sqref="C9"/>
    </sheetView>
  </sheetViews>
  <sheetFormatPr defaultColWidth="9.1796875" defaultRowHeight="11.5" x14ac:dyDescent="0.25"/>
  <cols>
    <col min="1" max="1" width="2.453125" style="44" customWidth="1"/>
    <col min="2" max="2" width="17.81640625" style="44" customWidth="1"/>
    <col min="3" max="3" width="17.26953125" style="44" customWidth="1"/>
    <col min="4" max="4" width="17.81640625" style="44" customWidth="1"/>
    <col min="5" max="5" width="16.1796875" style="44" customWidth="1"/>
    <col min="6" max="6" width="17.1796875" style="44" customWidth="1"/>
    <col min="7" max="7" width="21" style="44" customWidth="1"/>
    <col min="8" max="8" width="19.1796875" style="44" customWidth="1"/>
    <col min="9" max="16384" width="9.1796875" style="44"/>
  </cols>
  <sheetData>
    <row r="1" spans="1:13" ht="17.25" customHeight="1" x14ac:dyDescent="0.25">
      <c r="A1" s="791" t="s">
        <v>2</v>
      </c>
      <c r="B1" s="743"/>
      <c r="C1" s="731"/>
      <c r="D1" s="731"/>
      <c r="E1" s="43" t="s">
        <v>142</v>
      </c>
      <c r="F1" s="732"/>
      <c r="G1" s="732"/>
      <c r="H1" s="42"/>
      <c r="I1" s="42"/>
      <c r="J1" s="42"/>
      <c r="K1" s="42"/>
    </row>
    <row r="2" spans="1:13" ht="27.75" customHeight="1" x14ac:dyDescent="0.25">
      <c r="A2" s="792" t="s">
        <v>3</v>
      </c>
      <c r="B2" s="793"/>
      <c r="C2" s="793"/>
      <c r="D2" s="793"/>
      <c r="E2" s="793"/>
      <c r="F2" s="793"/>
      <c r="G2" s="793"/>
      <c r="H2" s="793"/>
      <c r="I2" s="45"/>
      <c r="J2" s="45"/>
      <c r="K2" s="45"/>
      <c r="L2" s="45"/>
      <c r="M2" s="42"/>
    </row>
    <row r="3" spans="1:13" ht="7.5" customHeight="1" thickBot="1" x14ac:dyDescent="0.3">
      <c r="A3" s="794" t="s">
        <v>4</v>
      </c>
      <c r="B3" s="771"/>
      <c r="C3" s="771"/>
      <c r="D3" s="771"/>
      <c r="E3" s="771"/>
      <c r="F3" s="771"/>
      <c r="G3" s="771"/>
      <c r="H3" s="771"/>
      <c r="I3" s="46"/>
      <c r="J3" s="46"/>
      <c r="K3" s="46"/>
      <c r="L3" s="46"/>
      <c r="M3" s="42"/>
    </row>
    <row r="4" spans="1:13" ht="10.5" customHeight="1" x14ac:dyDescent="0.25">
      <c r="A4" s="795" t="s">
        <v>5</v>
      </c>
      <c r="B4" s="796"/>
      <c r="C4" s="797"/>
      <c r="D4" s="797"/>
      <c r="E4" s="797"/>
      <c r="F4" s="798"/>
      <c r="G4" s="798"/>
      <c r="H4" s="799"/>
    </row>
    <row r="5" spans="1:13" ht="12" customHeight="1" x14ac:dyDescent="0.25">
      <c r="A5" s="802"/>
      <c r="B5" s="804" t="s">
        <v>6</v>
      </c>
      <c r="C5" s="806" t="s">
        <v>7</v>
      </c>
      <c r="D5" s="789" t="s">
        <v>8</v>
      </c>
      <c r="E5" s="790"/>
      <c r="F5" s="800" t="s">
        <v>9</v>
      </c>
      <c r="G5" s="756"/>
      <c r="H5" s="801"/>
    </row>
    <row r="6" spans="1:13" s="50" customFormat="1" ht="25.5" customHeight="1" x14ac:dyDescent="0.25">
      <c r="A6" s="803"/>
      <c r="B6" s="805"/>
      <c r="C6" s="807"/>
      <c r="D6" s="48" t="s">
        <v>10</v>
      </c>
      <c r="E6" s="48" t="s">
        <v>11</v>
      </c>
      <c r="F6" s="49" t="s">
        <v>12</v>
      </c>
      <c r="G6" s="49" t="s">
        <v>13</v>
      </c>
      <c r="H6" s="107" t="s">
        <v>136</v>
      </c>
    </row>
    <row r="7" spans="1:13" s="50" customFormat="1" ht="12" customHeight="1" x14ac:dyDescent="0.25">
      <c r="A7" s="108"/>
      <c r="B7" s="51" t="s">
        <v>14</v>
      </c>
      <c r="C7" s="52" t="s">
        <v>15</v>
      </c>
      <c r="D7" s="53" t="s">
        <v>16</v>
      </c>
      <c r="E7" s="53" t="s">
        <v>17</v>
      </c>
      <c r="F7" s="52" t="s">
        <v>18</v>
      </c>
      <c r="G7" s="52" t="s">
        <v>19</v>
      </c>
      <c r="H7" s="109" t="s">
        <v>20</v>
      </c>
    </row>
    <row r="8" spans="1:13" s="58" customFormat="1" ht="18" customHeight="1" x14ac:dyDescent="0.25">
      <c r="A8" s="110" t="s">
        <v>21</v>
      </c>
      <c r="B8" s="54" t="s">
        <v>84</v>
      </c>
      <c r="C8" s="55"/>
      <c r="D8" s="56"/>
      <c r="E8" s="56"/>
      <c r="F8" s="57">
        <f>D26-G8</f>
        <v>0</v>
      </c>
      <c r="G8" s="57">
        <f>'j. Cost Share'!D17</f>
        <v>0</v>
      </c>
      <c r="H8" s="111">
        <f>SUM(D8:G8)</f>
        <v>0</v>
      </c>
    </row>
    <row r="9" spans="1:13" s="58" customFormat="1" ht="18.75" customHeight="1" x14ac:dyDescent="0.25">
      <c r="A9" s="110" t="s">
        <v>22</v>
      </c>
      <c r="B9" s="54" t="s">
        <v>85</v>
      </c>
      <c r="C9" s="55"/>
      <c r="D9" s="56"/>
      <c r="E9" s="56"/>
      <c r="F9" s="57">
        <f>E26-G9</f>
        <v>0</v>
      </c>
      <c r="G9" s="57">
        <f>'j. Cost Share'!E17</f>
        <v>0</v>
      </c>
      <c r="H9" s="111">
        <f>SUM(D9:G9)</f>
        <v>0</v>
      </c>
    </row>
    <row r="10" spans="1:13" s="58" customFormat="1" ht="18.75" customHeight="1" x14ac:dyDescent="0.25">
      <c r="A10" s="110" t="s">
        <v>23</v>
      </c>
      <c r="B10" s="54" t="s">
        <v>86</v>
      </c>
      <c r="C10" s="55"/>
      <c r="D10" s="56"/>
      <c r="E10" s="56"/>
      <c r="F10" s="57">
        <f>F26-'j. Cost Share'!F17</f>
        <v>0</v>
      </c>
      <c r="G10" s="57">
        <f>'j. Cost Share'!F17</f>
        <v>0</v>
      </c>
      <c r="H10" s="111">
        <f>SUM(D10:G10)</f>
        <v>0</v>
      </c>
    </row>
    <row r="11" spans="1:13" s="58" customFormat="1" ht="19.5" customHeight="1" x14ac:dyDescent="0.25">
      <c r="A11" s="112" t="s">
        <v>24</v>
      </c>
      <c r="B11" s="59"/>
      <c r="C11" s="60"/>
      <c r="D11" s="61"/>
      <c r="E11" s="61"/>
      <c r="F11" s="62"/>
      <c r="G11" s="62"/>
      <c r="H11" s="113">
        <f>SUM(D11:G11)</f>
        <v>0</v>
      </c>
    </row>
    <row r="12" spans="1:13" s="58" customFormat="1" ht="19.5" customHeight="1" x14ac:dyDescent="0.25">
      <c r="A12" s="112" t="s">
        <v>25</v>
      </c>
      <c r="B12" s="63" t="s">
        <v>149</v>
      </c>
      <c r="C12" s="60"/>
      <c r="D12" s="61">
        <f>SUM(D8:D11)</f>
        <v>0</v>
      </c>
      <c r="E12" s="61">
        <f>SUM(E8:E11)</f>
        <v>0</v>
      </c>
      <c r="F12" s="62">
        <f>SUM(F8:F11)</f>
        <v>0</v>
      </c>
      <c r="G12" s="62">
        <f>SUM(G8:G11)</f>
        <v>0</v>
      </c>
      <c r="H12" s="113">
        <f>SUM(H8:H11)</f>
        <v>0</v>
      </c>
    </row>
    <row r="13" spans="1:13" ht="9.75" customHeight="1" x14ac:dyDescent="0.25">
      <c r="A13" s="776" t="s">
        <v>26</v>
      </c>
      <c r="B13" s="777"/>
      <c r="C13" s="778"/>
      <c r="D13" s="778"/>
      <c r="E13" s="778"/>
      <c r="F13" s="778"/>
      <c r="G13" s="778"/>
      <c r="H13" s="779"/>
    </row>
    <row r="14" spans="1:13" x14ac:dyDescent="0.25">
      <c r="A14" s="780" t="s">
        <v>27</v>
      </c>
      <c r="B14" s="782" t="s">
        <v>28</v>
      </c>
      <c r="C14" s="783"/>
      <c r="D14" s="755" t="s">
        <v>29</v>
      </c>
      <c r="E14" s="786"/>
      <c r="F14" s="786"/>
      <c r="G14" s="786"/>
      <c r="H14" s="787" t="s">
        <v>30</v>
      </c>
    </row>
    <row r="15" spans="1:13" ht="18" customHeight="1" x14ac:dyDescent="0.25">
      <c r="A15" s="781"/>
      <c r="B15" s="784"/>
      <c r="C15" s="785"/>
      <c r="D15" s="64" t="s">
        <v>84</v>
      </c>
      <c r="E15" s="64" t="s">
        <v>85</v>
      </c>
      <c r="F15" s="64" t="s">
        <v>86</v>
      </c>
      <c r="G15" s="65" t="s">
        <v>31</v>
      </c>
      <c r="H15" s="788"/>
    </row>
    <row r="16" spans="1:13" s="58" customFormat="1" ht="19.5" customHeight="1" x14ac:dyDescent="0.25">
      <c r="A16" s="106"/>
      <c r="B16" s="773" t="s">
        <v>32</v>
      </c>
      <c r="C16" s="773"/>
      <c r="D16" s="57">
        <f>'Instructions and Summary'!B20</f>
        <v>0</v>
      </c>
      <c r="E16" s="57">
        <f>'Instructions and Summary'!C20</f>
        <v>0</v>
      </c>
      <c r="F16" s="57">
        <f>'Instructions and Summary'!D20</f>
        <v>0</v>
      </c>
      <c r="G16" s="67"/>
      <c r="H16" s="114">
        <f t="shared" ref="H16:H25" si="0">SUM(D16:G16)</f>
        <v>0</v>
      </c>
    </row>
    <row r="17" spans="1:8" s="58" customFormat="1" ht="19.5" customHeight="1" x14ac:dyDescent="0.25">
      <c r="A17" s="115"/>
      <c r="B17" s="750" t="s">
        <v>33</v>
      </c>
      <c r="C17" s="750"/>
      <c r="D17" s="57">
        <f>'Instructions and Summary'!B21</f>
        <v>0</v>
      </c>
      <c r="E17" s="57">
        <f>'Instructions and Summary'!C21</f>
        <v>0</v>
      </c>
      <c r="F17" s="57">
        <f>'Instructions and Summary'!D21</f>
        <v>0</v>
      </c>
      <c r="G17" s="68"/>
      <c r="H17" s="116">
        <f t="shared" si="0"/>
        <v>0</v>
      </c>
    </row>
    <row r="18" spans="1:8" s="58" customFormat="1" ht="21" customHeight="1" x14ac:dyDescent="0.25">
      <c r="A18" s="106"/>
      <c r="B18" s="773" t="s">
        <v>34</v>
      </c>
      <c r="C18" s="773"/>
      <c r="D18" s="57">
        <f>'Instructions and Summary'!B22</f>
        <v>0</v>
      </c>
      <c r="E18" s="57">
        <f>'Instructions and Summary'!C22</f>
        <v>0</v>
      </c>
      <c r="F18" s="57">
        <f>'Instructions and Summary'!D22</f>
        <v>0</v>
      </c>
      <c r="G18" s="67"/>
      <c r="H18" s="116">
        <f t="shared" si="0"/>
        <v>0</v>
      </c>
    </row>
    <row r="19" spans="1:8" s="58" customFormat="1" ht="21" customHeight="1" x14ac:dyDescent="0.25">
      <c r="A19" s="115"/>
      <c r="B19" s="750" t="s">
        <v>35</v>
      </c>
      <c r="C19" s="750"/>
      <c r="D19" s="57">
        <f>'Instructions and Summary'!B23</f>
        <v>0</v>
      </c>
      <c r="E19" s="57">
        <f>'Instructions and Summary'!C23</f>
        <v>0</v>
      </c>
      <c r="F19" s="57">
        <f>'Instructions and Summary'!D23</f>
        <v>0</v>
      </c>
      <c r="G19" s="68"/>
      <c r="H19" s="116">
        <f t="shared" si="0"/>
        <v>0</v>
      </c>
    </row>
    <row r="20" spans="1:8" s="58" customFormat="1" ht="21" customHeight="1" x14ac:dyDescent="0.25">
      <c r="A20" s="106"/>
      <c r="B20" s="773" t="s">
        <v>36</v>
      </c>
      <c r="C20" s="773"/>
      <c r="D20" s="57">
        <f>'Instructions and Summary'!B24</f>
        <v>0</v>
      </c>
      <c r="E20" s="57">
        <f>'Instructions and Summary'!C24</f>
        <v>0</v>
      </c>
      <c r="F20" s="57">
        <f>'Instructions and Summary'!D24</f>
        <v>0</v>
      </c>
      <c r="G20" s="67"/>
      <c r="H20" s="116">
        <f t="shared" si="0"/>
        <v>0</v>
      </c>
    </row>
    <row r="21" spans="1:8" s="58" customFormat="1" ht="21" customHeight="1" x14ac:dyDescent="0.25">
      <c r="A21" s="115"/>
      <c r="B21" s="750" t="s">
        <v>37</v>
      </c>
      <c r="C21" s="750"/>
      <c r="D21" s="68">
        <f>'Instructions and Summary'!B29</f>
        <v>0</v>
      </c>
      <c r="E21" s="68">
        <f>'Instructions and Summary'!C29</f>
        <v>0</v>
      </c>
      <c r="F21" s="68">
        <f>'Instructions and Summary'!D29</f>
        <v>0</v>
      </c>
      <c r="G21" s="68"/>
      <c r="H21" s="116">
        <f t="shared" si="0"/>
        <v>0</v>
      </c>
    </row>
    <row r="22" spans="1:8" s="58" customFormat="1" ht="21" customHeight="1" x14ac:dyDescent="0.25">
      <c r="A22" s="106"/>
      <c r="B22" s="773" t="s">
        <v>38</v>
      </c>
      <c r="C22" s="773"/>
      <c r="D22" s="68">
        <f>'Instructions and Summary'!B30</f>
        <v>0</v>
      </c>
      <c r="E22" s="68">
        <f>'Instructions and Summary'!C30</f>
        <v>0</v>
      </c>
      <c r="F22" s="68">
        <f>'Instructions and Summary'!D30</f>
        <v>0</v>
      </c>
      <c r="G22" s="67"/>
      <c r="H22" s="116">
        <f t="shared" si="0"/>
        <v>0</v>
      </c>
    </row>
    <row r="23" spans="1:8" s="58" customFormat="1" ht="19.5" customHeight="1" x14ac:dyDescent="0.25">
      <c r="A23" s="115"/>
      <c r="B23" s="750" t="s">
        <v>39</v>
      </c>
      <c r="C23" s="750"/>
      <c r="D23" s="68">
        <f>'Instructions and Summary'!B31</f>
        <v>0</v>
      </c>
      <c r="E23" s="68">
        <f>'Instructions and Summary'!C31</f>
        <v>0</v>
      </c>
      <c r="F23" s="68">
        <f>'Instructions and Summary'!D31</f>
        <v>0</v>
      </c>
      <c r="G23" s="68"/>
      <c r="H23" s="116">
        <f t="shared" si="0"/>
        <v>0</v>
      </c>
    </row>
    <row r="24" spans="1:8" s="58" customFormat="1" ht="21" customHeight="1" x14ac:dyDescent="0.25">
      <c r="A24" s="106"/>
      <c r="B24" s="750" t="s">
        <v>40</v>
      </c>
      <c r="C24" s="772"/>
      <c r="D24" s="67">
        <f>SUM(D16:D23)</f>
        <v>0</v>
      </c>
      <c r="E24" s="67">
        <f>SUM(E16:E23)</f>
        <v>0</v>
      </c>
      <c r="F24" s="67">
        <f>SUM(F16:F23)</f>
        <v>0</v>
      </c>
      <c r="G24" s="67">
        <f>SUM(G16:G23)</f>
        <v>0</v>
      </c>
      <c r="H24" s="117">
        <f t="shared" si="0"/>
        <v>0</v>
      </c>
    </row>
    <row r="25" spans="1:8" s="58" customFormat="1" ht="19.5" customHeight="1" x14ac:dyDescent="0.25">
      <c r="A25" s="115"/>
      <c r="B25" s="750" t="s">
        <v>41</v>
      </c>
      <c r="C25" s="750"/>
      <c r="D25" s="68">
        <f>'Instructions and Summary'!B33</f>
        <v>0</v>
      </c>
      <c r="E25" s="68">
        <f>'Instructions and Summary'!C33</f>
        <v>0</v>
      </c>
      <c r="F25" s="68">
        <f>'Instructions and Summary'!D33</f>
        <v>0</v>
      </c>
      <c r="G25" s="68"/>
      <c r="H25" s="116">
        <f t="shared" si="0"/>
        <v>0</v>
      </c>
    </row>
    <row r="26" spans="1:8" s="58" customFormat="1" ht="20.25" customHeight="1" x14ac:dyDescent="0.25">
      <c r="A26" s="106"/>
      <c r="B26" s="773" t="s">
        <v>42</v>
      </c>
      <c r="C26" s="773"/>
      <c r="D26" s="67">
        <f>SUM(D24:D25)</f>
        <v>0</v>
      </c>
      <c r="E26" s="67">
        <f>SUM(E24:E25)</f>
        <v>0</v>
      </c>
      <c r="F26" s="67">
        <f>SUM(F24:F25)</f>
        <v>0</v>
      </c>
      <c r="G26" s="67">
        <f>SUM(G24:G25)</f>
        <v>0</v>
      </c>
      <c r="H26" s="117">
        <f>SUM(H24:H25)</f>
        <v>0</v>
      </c>
    </row>
    <row r="27" spans="1:8" ht="7.5" customHeight="1" x14ac:dyDescent="0.25">
      <c r="A27" s="774"/>
      <c r="B27" s="751"/>
      <c r="C27" s="751"/>
      <c r="D27" s="751"/>
      <c r="E27" s="751"/>
      <c r="F27" s="751"/>
      <c r="G27" s="751"/>
      <c r="H27" s="775"/>
    </row>
    <row r="28" spans="1:8" s="58" customFormat="1" ht="16.5" customHeight="1" thickBot="1" x14ac:dyDescent="0.3">
      <c r="A28" s="118" t="s">
        <v>43</v>
      </c>
      <c r="B28" s="768" t="s">
        <v>44</v>
      </c>
      <c r="C28" s="768"/>
      <c r="D28" s="119"/>
      <c r="E28" s="119"/>
      <c r="F28" s="119"/>
      <c r="G28" s="119"/>
      <c r="H28" s="120">
        <f>SUM(D28:G28)</f>
        <v>0</v>
      </c>
    </row>
    <row r="29" spans="1:8" s="58" customFormat="1" ht="11.25" customHeight="1" x14ac:dyDescent="0.25">
      <c r="A29" s="70"/>
      <c r="B29" s="66"/>
      <c r="C29" s="66"/>
      <c r="D29" s="71"/>
      <c r="E29" s="71"/>
      <c r="F29" s="71"/>
      <c r="G29" s="71"/>
      <c r="H29" s="71"/>
    </row>
    <row r="30" spans="1:8" ht="10.5" customHeight="1" x14ac:dyDescent="0.25">
      <c r="H30" s="72" t="s">
        <v>45</v>
      </c>
    </row>
    <row r="31" spans="1:8" ht="9.75" customHeight="1" x14ac:dyDescent="0.25">
      <c r="A31" s="767" t="s">
        <v>46</v>
      </c>
      <c r="B31" s="767"/>
      <c r="C31" s="728"/>
      <c r="D31" s="769"/>
      <c r="E31" s="769"/>
      <c r="F31" s="769"/>
      <c r="G31" s="770" t="s">
        <v>47</v>
      </c>
      <c r="H31" s="771"/>
    </row>
    <row r="32" spans="1:8" ht="13.5" customHeight="1" x14ac:dyDescent="0.25">
      <c r="A32" s="728" t="s">
        <v>48</v>
      </c>
      <c r="B32" s="765"/>
      <c r="C32" s="765"/>
      <c r="D32" s="765"/>
      <c r="E32" s="765"/>
      <c r="F32" s="765"/>
      <c r="G32" s="765"/>
      <c r="H32" s="766"/>
    </row>
    <row r="33" spans="1:8" ht="43.5" customHeight="1" x14ac:dyDescent="0.25">
      <c r="C33" s="76"/>
      <c r="D33" s="75"/>
      <c r="E33" s="75"/>
      <c r="F33" s="75"/>
      <c r="G33" s="75"/>
      <c r="H33" s="74"/>
    </row>
    <row r="34" spans="1:8" ht="11.25" customHeight="1" x14ac:dyDescent="0.25">
      <c r="A34" s="749" t="s">
        <v>49</v>
      </c>
      <c r="B34" s="757"/>
      <c r="C34" s="757"/>
      <c r="D34" s="751"/>
      <c r="E34" s="751"/>
      <c r="F34" s="751"/>
      <c r="G34" s="751"/>
      <c r="H34" s="751"/>
    </row>
    <row r="35" spans="1:8" ht="17.149999999999999" customHeight="1" x14ac:dyDescent="0.25">
      <c r="B35" s="767" t="s">
        <v>50</v>
      </c>
      <c r="C35" s="767"/>
      <c r="D35" s="767"/>
      <c r="E35" s="49" t="s">
        <v>51</v>
      </c>
      <c r="F35" s="49" t="s">
        <v>52</v>
      </c>
      <c r="G35" s="49" t="s">
        <v>53</v>
      </c>
      <c r="H35" s="77" t="s">
        <v>54</v>
      </c>
    </row>
    <row r="36" spans="1:8" ht="21" customHeight="1" x14ac:dyDescent="0.25">
      <c r="A36" s="69" t="s">
        <v>55</v>
      </c>
      <c r="B36" s="762" t="s">
        <v>84</v>
      </c>
      <c r="C36" s="762"/>
      <c r="D36" s="763"/>
      <c r="E36" s="40"/>
      <c r="F36" s="40"/>
      <c r="G36" s="40"/>
      <c r="H36" s="79">
        <f>SUM(E36:G36)</f>
        <v>0</v>
      </c>
    </row>
    <row r="37" spans="1:8" ht="21" customHeight="1" x14ac:dyDescent="0.25">
      <c r="A37" s="69" t="s">
        <v>56</v>
      </c>
      <c r="B37" s="762" t="s">
        <v>85</v>
      </c>
      <c r="C37" s="762"/>
      <c r="D37" s="763"/>
      <c r="E37" s="40"/>
      <c r="F37" s="40"/>
      <c r="G37" s="40"/>
      <c r="H37" s="79">
        <f>SUM(E37:G37)</f>
        <v>0</v>
      </c>
    </row>
    <row r="38" spans="1:8" ht="21" customHeight="1" x14ac:dyDescent="0.25">
      <c r="A38" s="69" t="s">
        <v>57</v>
      </c>
      <c r="B38" s="762" t="s">
        <v>86</v>
      </c>
      <c r="C38" s="762"/>
      <c r="D38" s="763"/>
      <c r="E38" s="40"/>
      <c r="F38" s="40"/>
      <c r="G38" s="40"/>
      <c r="H38" s="79">
        <f>SUM(E38:G38)</f>
        <v>0</v>
      </c>
    </row>
    <row r="39" spans="1:8" ht="21" customHeight="1" x14ac:dyDescent="0.25">
      <c r="A39" s="69" t="s">
        <v>58</v>
      </c>
      <c r="B39" s="764"/>
      <c r="C39" s="764"/>
      <c r="D39" s="764"/>
      <c r="E39" s="40"/>
      <c r="F39" s="40"/>
      <c r="G39" s="40"/>
      <c r="H39" s="79">
        <f>SUM(E39:G39)</f>
        <v>0</v>
      </c>
    </row>
    <row r="40" spans="1:8" ht="21" customHeight="1" x14ac:dyDescent="0.25">
      <c r="A40" s="80" t="s">
        <v>59</v>
      </c>
      <c r="B40" s="758" t="s">
        <v>60</v>
      </c>
      <c r="C40" s="759"/>
      <c r="D40" s="759"/>
      <c r="E40" s="81">
        <f>SUM(E36:E39)</f>
        <v>0</v>
      </c>
      <c r="F40" s="81">
        <f>SUM(F36:F39)</f>
        <v>0</v>
      </c>
      <c r="G40" s="81">
        <f>SUM(G36:G39)</f>
        <v>0</v>
      </c>
      <c r="H40" s="82">
        <f>SUM(H36:H39)</f>
        <v>0</v>
      </c>
    </row>
    <row r="41" spans="1:8" ht="10.5" customHeight="1" x14ac:dyDescent="0.25">
      <c r="A41" s="749" t="s">
        <v>61</v>
      </c>
      <c r="B41" s="757"/>
      <c r="C41" s="757"/>
      <c r="D41" s="751"/>
      <c r="E41" s="760"/>
      <c r="F41" s="760"/>
      <c r="G41" s="760"/>
      <c r="H41" s="760"/>
    </row>
    <row r="42" spans="1:8" ht="12" customHeight="1" x14ac:dyDescent="0.25">
      <c r="A42" s="759"/>
      <c r="B42" s="759"/>
      <c r="C42" s="761"/>
      <c r="D42" s="49" t="s">
        <v>62</v>
      </c>
      <c r="E42" s="49" t="s">
        <v>63</v>
      </c>
      <c r="F42" s="49" t="s">
        <v>64</v>
      </c>
      <c r="G42" s="49" t="s">
        <v>65</v>
      </c>
      <c r="H42" s="77" t="s">
        <v>66</v>
      </c>
    </row>
    <row r="43" spans="1:8" ht="21" customHeight="1" x14ac:dyDescent="0.25">
      <c r="A43" s="69" t="s">
        <v>67</v>
      </c>
      <c r="B43" s="750" t="s">
        <v>12</v>
      </c>
      <c r="C43" s="750"/>
      <c r="D43" s="40">
        <f>SUM(E43:H43)</f>
        <v>0</v>
      </c>
      <c r="E43" s="40"/>
      <c r="F43" s="40"/>
      <c r="G43" s="40"/>
      <c r="H43" s="41"/>
    </row>
    <row r="44" spans="1:8" ht="21" customHeight="1" x14ac:dyDescent="0.25">
      <c r="A44" s="69" t="s">
        <v>68</v>
      </c>
      <c r="B44" s="750" t="s">
        <v>13</v>
      </c>
      <c r="C44" s="750"/>
      <c r="D44" s="40">
        <f>SUM(E44:H44)</f>
        <v>0</v>
      </c>
      <c r="E44" s="40"/>
      <c r="F44" s="40"/>
      <c r="G44" s="40"/>
      <c r="H44" s="41"/>
    </row>
    <row r="45" spans="1:8" ht="21" customHeight="1" x14ac:dyDescent="0.25">
      <c r="A45" s="69" t="s">
        <v>69</v>
      </c>
      <c r="B45" s="749" t="s">
        <v>70</v>
      </c>
      <c r="C45" s="750"/>
      <c r="D45" s="78">
        <f>SUM(D43:D44)</f>
        <v>0</v>
      </c>
      <c r="E45" s="78">
        <f>SUM(E43:E44)</f>
        <v>0</v>
      </c>
      <c r="F45" s="78">
        <f>SUM(F43:F44)</f>
        <v>0</v>
      </c>
      <c r="G45" s="78">
        <f>SUM(G43:G44)</f>
        <v>0</v>
      </c>
      <c r="H45" s="79">
        <f>SUM(H43:H44)</f>
        <v>0</v>
      </c>
    </row>
    <row r="46" spans="1:8" ht="12.5" x14ac:dyDescent="0.25">
      <c r="A46" s="749" t="s">
        <v>71</v>
      </c>
      <c r="B46" s="757"/>
      <c r="C46" s="757"/>
      <c r="D46" s="757"/>
      <c r="E46" s="751"/>
      <c r="F46" s="751"/>
      <c r="G46" s="751"/>
      <c r="H46" s="751"/>
    </row>
    <row r="47" spans="1:8" x14ac:dyDescent="0.25">
      <c r="A47" s="752" t="s">
        <v>50</v>
      </c>
      <c r="B47" s="753"/>
      <c r="C47" s="753"/>
      <c r="D47" s="753"/>
      <c r="E47" s="755" t="s">
        <v>72</v>
      </c>
      <c r="F47" s="756"/>
      <c r="G47" s="756"/>
      <c r="H47" s="756"/>
    </row>
    <row r="48" spans="1:8" ht="14" x14ac:dyDescent="0.25">
      <c r="A48" s="754"/>
      <c r="B48" s="754"/>
      <c r="C48" s="754"/>
      <c r="D48" s="754"/>
      <c r="E48" s="64" t="s">
        <v>84</v>
      </c>
      <c r="F48" s="64" t="s">
        <v>85</v>
      </c>
      <c r="G48" s="64" t="s">
        <v>86</v>
      </c>
      <c r="H48" s="47"/>
    </row>
    <row r="49" spans="1:8" ht="21" customHeight="1" x14ac:dyDescent="0.25">
      <c r="A49" s="69" t="s">
        <v>73</v>
      </c>
      <c r="B49" s="747"/>
      <c r="C49" s="747"/>
      <c r="D49" s="748"/>
      <c r="E49" s="41"/>
      <c r="F49" s="41"/>
      <c r="G49" s="41"/>
      <c r="H49" s="41"/>
    </row>
    <row r="50" spans="1:8" ht="21" customHeight="1" x14ac:dyDescent="0.25">
      <c r="A50" s="69" t="s">
        <v>74</v>
      </c>
      <c r="B50" s="747"/>
      <c r="C50" s="747"/>
      <c r="D50" s="748"/>
      <c r="E50" s="41"/>
      <c r="F50" s="41"/>
      <c r="G50" s="41"/>
      <c r="H50" s="41"/>
    </row>
    <row r="51" spans="1:8" ht="21" customHeight="1" x14ac:dyDescent="0.25">
      <c r="A51" s="69" t="s">
        <v>75</v>
      </c>
      <c r="B51" s="747"/>
      <c r="C51" s="747"/>
      <c r="D51" s="748"/>
      <c r="E51" s="41"/>
      <c r="F51" s="41"/>
      <c r="G51" s="41"/>
      <c r="H51" s="41"/>
    </row>
    <row r="52" spans="1:8" ht="21" customHeight="1" x14ac:dyDescent="0.25">
      <c r="A52" s="69" t="s">
        <v>76</v>
      </c>
      <c r="B52" s="747"/>
      <c r="C52" s="747"/>
      <c r="D52" s="748"/>
      <c r="E52" s="41"/>
      <c r="F52" s="41"/>
      <c r="G52" s="41"/>
      <c r="H52" s="41"/>
    </row>
    <row r="53" spans="1:8" ht="21" customHeight="1" x14ac:dyDescent="0.25">
      <c r="A53" s="69" t="s">
        <v>77</v>
      </c>
      <c r="B53" s="749" t="s">
        <v>78</v>
      </c>
      <c r="C53" s="750"/>
      <c r="D53" s="750"/>
      <c r="E53" s="79">
        <f>SUM(E49:E52)</f>
        <v>0</v>
      </c>
      <c r="F53" s="79">
        <f>SUM(F49:F52)</f>
        <v>0</v>
      </c>
      <c r="G53" s="79">
        <f>SUM(G49:G52)</f>
        <v>0</v>
      </c>
      <c r="H53" s="79">
        <f>SUM(H49:H52)</f>
        <v>0</v>
      </c>
    </row>
    <row r="54" spans="1:8" ht="12.5" x14ac:dyDescent="0.25">
      <c r="A54" s="742" t="s">
        <v>79</v>
      </c>
      <c r="B54" s="742"/>
      <c r="C54" s="743"/>
      <c r="D54" s="744"/>
      <c r="E54" s="744"/>
      <c r="F54" s="744"/>
      <c r="G54" s="744"/>
      <c r="H54" s="744"/>
    </row>
    <row r="55" spans="1:8" x14ac:dyDescent="0.25">
      <c r="A55" s="83" t="s">
        <v>80</v>
      </c>
      <c r="B55" s="83"/>
      <c r="C55" s="745"/>
      <c r="D55" s="746"/>
      <c r="E55" s="84" t="s">
        <v>81</v>
      </c>
      <c r="F55" s="745"/>
      <c r="G55" s="745"/>
      <c r="H55" s="745"/>
    </row>
    <row r="56" spans="1:8" ht="12.5" x14ac:dyDescent="0.25">
      <c r="A56" s="738"/>
      <c r="B56" s="738"/>
      <c r="C56" s="738"/>
      <c r="D56" s="739"/>
      <c r="E56" s="740"/>
      <c r="F56" s="738"/>
      <c r="G56" s="738"/>
      <c r="H56" s="738"/>
    </row>
    <row r="57" spans="1:8" x14ac:dyDescent="0.25">
      <c r="A57" s="83" t="s">
        <v>82</v>
      </c>
      <c r="B57" s="83"/>
      <c r="C57" s="741"/>
      <c r="D57" s="741"/>
      <c r="E57" s="741"/>
      <c r="F57" s="741"/>
      <c r="G57" s="741"/>
      <c r="H57" s="741"/>
    </row>
    <row r="58" spans="1:8" x14ac:dyDescent="0.25">
      <c r="A58" s="733"/>
      <c r="B58" s="733"/>
      <c r="C58" s="733"/>
      <c r="D58" s="733"/>
      <c r="E58" s="733"/>
      <c r="F58" s="733"/>
      <c r="G58" s="733"/>
      <c r="H58" s="733"/>
    </row>
    <row r="59" spans="1:8" ht="12.5" x14ac:dyDescent="0.25">
      <c r="A59" s="733"/>
      <c r="B59" s="733"/>
      <c r="C59" s="733"/>
      <c r="D59" s="733"/>
      <c r="E59" s="733"/>
      <c r="F59" s="733"/>
      <c r="G59" s="733"/>
      <c r="H59" s="734"/>
    </row>
    <row r="60" spans="1:8" ht="13.5" customHeight="1" x14ac:dyDescent="0.25">
      <c r="A60" s="735"/>
      <c r="B60" s="735"/>
      <c r="C60" s="735"/>
      <c r="D60" s="735"/>
      <c r="E60" s="735"/>
      <c r="F60" s="735"/>
      <c r="G60" s="735"/>
      <c r="H60" s="736"/>
    </row>
    <row r="61" spans="1:8" x14ac:dyDescent="0.25">
      <c r="C61" s="728"/>
      <c r="D61" s="729"/>
      <c r="E61" s="729"/>
      <c r="F61" s="729"/>
      <c r="G61" s="729"/>
      <c r="H61" s="72" t="s">
        <v>45</v>
      </c>
    </row>
    <row r="62" spans="1:8" ht="12.5" x14ac:dyDescent="0.25">
      <c r="A62" s="737" t="s">
        <v>46</v>
      </c>
      <c r="B62" s="737"/>
      <c r="C62" s="76" t="s">
        <v>83</v>
      </c>
      <c r="D62" s="75"/>
      <c r="E62" s="75"/>
      <c r="F62" s="75"/>
      <c r="G62" s="75"/>
      <c r="H62" s="74" t="s">
        <v>47</v>
      </c>
    </row>
    <row r="63" spans="1:8" ht="14.25" customHeight="1" x14ac:dyDescent="0.25">
      <c r="C63" s="728" t="s">
        <v>48</v>
      </c>
      <c r="D63" s="729"/>
      <c r="E63" s="729"/>
      <c r="F63" s="729"/>
      <c r="G63" s="729"/>
    </row>
    <row r="64" spans="1:8" ht="14.25" customHeight="1" x14ac:dyDescent="0.25">
      <c r="C64" s="73"/>
      <c r="D64" s="85"/>
      <c r="E64" s="85"/>
      <c r="F64" s="85"/>
      <c r="G64" s="85"/>
    </row>
    <row r="65" spans="1:8" x14ac:dyDescent="0.25">
      <c r="A65" s="730"/>
      <c r="B65" s="730"/>
      <c r="C65" s="730"/>
      <c r="D65" s="730"/>
      <c r="E65" s="730"/>
      <c r="F65" s="730"/>
      <c r="G65" s="730"/>
      <c r="H65" s="730"/>
    </row>
    <row r="66" spans="1:8" x14ac:dyDescent="0.25">
      <c r="A66" s="730"/>
      <c r="B66" s="730"/>
      <c r="C66" s="730"/>
      <c r="D66" s="730"/>
      <c r="E66" s="730"/>
      <c r="F66" s="730"/>
      <c r="G66" s="730"/>
      <c r="H66" s="730"/>
    </row>
    <row r="67" spans="1:8" x14ac:dyDescent="0.25">
      <c r="A67" s="730"/>
      <c r="B67" s="730"/>
      <c r="C67" s="730"/>
      <c r="D67" s="730"/>
      <c r="E67" s="730"/>
      <c r="F67" s="730"/>
      <c r="G67" s="730"/>
      <c r="H67" s="730"/>
    </row>
    <row r="68" spans="1:8" x14ac:dyDescent="0.25">
      <c r="A68" s="730"/>
      <c r="B68" s="730"/>
      <c r="C68" s="730"/>
      <c r="D68" s="730"/>
      <c r="E68" s="730"/>
      <c r="F68" s="730"/>
      <c r="G68" s="730"/>
      <c r="H68" s="730"/>
    </row>
    <row r="69" spans="1:8" x14ac:dyDescent="0.25">
      <c r="A69" s="730"/>
      <c r="B69" s="730"/>
      <c r="C69" s="730"/>
      <c r="D69" s="730"/>
      <c r="E69" s="730"/>
      <c r="F69" s="730"/>
      <c r="G69" s="730"/>
      <c r="H69" s="730"/>
    </row>
    <row r="70" spans="1:8" x14ac:dyDescent="0.25">
      <c r="A70" s="730"/>
      <c r="B70" s="730"/>
      <c r="C70" s="730"/>
      <c r="D70" s="730"/>
      <c r="E70" s="730"/>
      <c r="F70" s="730"/>
      <c r="G70" s="730"/>
      <c r="H70" s="730"/>
    </row>
    <row r="71" spans="1:8" x14ac:dyDescent="0.25">
      <c r="A71" s="730"/>
      <c r="B71" s="730"/>
      <c r="C71" s="730"/>
      <c r="D71" s="730"/>
      <c r="E71" s="730"/>
      <c r="F71" s="730"/>
      <c r="G71" s="730"/>
      <c r="H71" s="730"/>
    </row>
    <row r="72" spans="1:8" x14ac:dyDescent="0.25">
      <c r="A72" s="730"/>
      <c r="B72" s="730"/>
      <c r="C72" s="730"/>
      <c r="D72" s="730"/>
      <c r="E72" s="730"/>
      <c r="F72" s="730"/>
      <c r="G72" s="730"/>
      <c r="H72" s="730"/>
    </row>
    <row r="73" spans="1:8" x14ac:dyDescent="0.25">
      <c r="A73" s="730"/>
      <c r="B73" s="730"/>
      <c r="C73" s="730"/>
      <c r="D73" s="730"/>
      <c r="E73" s="730"/>
      <c r="F73" s="730"/>
      <c r="G73" s="730"/>
      <c r="H73" s="730"/>
    </row>
    <row r="74" spans="1:8" x14ac:dyDescent="0.25">
      <c r="A74" s="730"/>
      <c r="B74" s="730"/>
      <c r="C74" s="730"/>
      <c r="D74" s="730"/>
      <c r="E74" s="730"/>
      <c r="F74" s="730"/>
      <c r="G74" s="730"/>
      <c r="H74" s="730"/>
    </row>
    <row r="75" spans="1:8" x14ac:dyDescent="0.25">
      <c r="A75" s="730"/>
      <c r="B75" s="730"/>
      <c r="C75" s="730"/>
      <c r="D75" s="730"/>
      <c r="E75" s="730"/>
      <c r="F75" s="730"/>
      <c r="G75" s="730"/>
      <c r="H75" s="730"/>
    </row>
    <row r="76" spans="1:8" x14ac:dyDescent="0.25">
      <c r="A76" s="730"/>
      <c r="B76" s="730"/>
      <c r="C76" s="730"/>
      <c r="D76" s="730"/>
      <c r="E76" s="730"/>
      <c r="F76" s="730"/>
      <c r="G76" s="730"/>
      <c r="H76" s="730"/>
    </row>
    <row r="77" spans="1:8" x14ac:dyDescent="0.25">
      <c r="A77" s="730"/>
      <c r="B77" s="730"/>
      <c r="C77" s="730"/>
      <c r="D77" s="730"/>
      <c r="E77" s="730"/>
      <c r="F77" s="730"/>
      <c r="G77" s="730"/>
      <c r="H77" s="730"/>
    </row>
    <row r="78" spans="1:8" x14ac:dyDescent="0.25">
      <c r="A78" s="730"/>
      <c r="B78" s="730"/>
      <c r="C78" s="730"/>
      <c r="D78" s="730"/>
      <c r="E78" s="730"/>
      <c r="F78" s="730"/>
      <c r="G78" s="730"/>
      <c r="H78" s="730"/>
    </row>
    <row r="79" spans="1:8" x14ac:dyDescent="0.25">
      <c r="A79" s="730"/>
      <c r="B79" s="730"/>
      <c r="C79" s="730"/>
      <c r="D79" s="730"/>
      <c r="E79" s="730"/>
      <c r="F79" s="730"/>
      <c r="G79" s="730"/>
      <c r="H79" s="730"/>
    </row>
    <row r="80" spans="1:8" x14ac:dyDescent="0.25">
      <c r="A80" s="730"/>
      <c r="B80" s="730"/>
      <c r="C80" s="730"/>
      <c r="D80" s="730"/>
      <c r="E80" s="730"/>
      <c r="F80" s="730"/>
      <c r="G80" s="730"/>
      <c r="H80" s="730"/>
    </row>
    <row r="81" spans="1:8" x14ac:dyDescent="0.25">
      <c r="A81" s="730"/>
      <c r="B81" s="730"/>
      <c r="C81" s="730"/>
      <c r="D81" s="730"/>
      <c r="E81" s="730"/>
      <c r="F81" s="730"/>
      <c r="G81" s="730"/>
      <c r="H81" s="730"/>
    </row>
    <row r="82" spans="1:8" x14ac:dyDescent="0.25">
      <c r="A82" s="730"/>
      <c r="B82" s="730"/>
      <c r="C82" s="730"/>
      <c r="D82" s="730"/>
      <c r="E82" s="730"/>
      <c r="F82" s="730"/>
      <c r="G82" s="730"/>
      <c r="H82" s="730"/>
    </row>
    <row r="83" spans="1:8" x14ac:dyDescent="0.25">
      <c r="A83" s="730"/>
      <c r="B83" s="730"/>
      <c r="C83" s="730"/>
      <c r="D83" s="730"/>
      <c r="E83" s="730"/>
      <c r="F83" s="730"/>
      <c r="G83" s="730"/>
      <c r="H83" s="730"/>
    </row>
    <row r="84" spans="1:8" x14ac:dyDescent="0.25">
      <c r="A84" s="730"/>
      <c r="B84" s="730"/>
      <c r="C84" s="730"/>
      <c r="D84" s="730"/>
      <c r="E84" s="730"/>
      <c r="F84" s="730"/>
      <c r="G84" s="730"/>
      <c r="H84" s="730"/>
    </row>
    <row r="85" spans="1:8" x14ac:dyDescent="0.25">
      <c r="A85" s="730"/>
      <c r="B85" s="730"/>
      <c r="C85" s="730"/>
      <c r="D85" s="730"/>
      <c r="E85" s="730"/>
      <c r="F85" s="730"/>
      <c r="G85" s="730"/>
      <c r="H85" s="730"/>
    </row>
    <row r="86" spans="1:8" x14ac:dyDescent="0.25">
      <c r="A86" s="730"/>
      <c r="B86" s="730"/>
      <c r="C86" s="730"/>
      <c r="D86" s="730"/>
      <c r="E86" s="730"/>
      <c r="F86" s="730"/>
      <c r="G86" s="730"/>
      <c r="H86" s="730"/>
    </row>
    <row r="87" spans="1:8" x14ac:dyDescent="0.25">
      <c r="A87" s="730"/>
      <c r="B87" s="730"/>
      <c r="C87" s="730"/>
      <c r="D87" s="730"/>
      <c r="E87" s="730"/>
      <c r="F87" s="730"/>
      <c r="G87" s="730"/>
      <c r="H87" s="730"/>
    </row>
    <row r="88" spans="1:8" x14ac:dyDescent="0.25">
      <c r="A88" s="730"/>
      <c r="B88" s="730"/>
      <c r="C88" s="730"/>
      <c r="D88" s="730"/>
      <c r="E88" s="730"/>
      <c r="F88" s="730"/>
      <c r="G88" s="730"/>
      <c r="H88" s="730"/>
    </row>
    <row r="89" spans="1:8" x14ac:dyDescent="0.25">
      <c r="A89" s="730"/>
      <c r="B89" s="730"/>
      <c r="C89" s="730"/>
      <c r="D89" s="730"/>
      <c r="E89" s="730"/>
      <c r="F89" s="730"/>
      <c r="G89" s="730"/>
      <c r="H89" s="730"/>
    </row>
    <row r="90" spans="1:8" x14ac:dyDescent="0.25">
      <c r="A90" s="730"/>
      <c r="B90" s="730"/>
      <c r="C90" s="730"/>
      <c r="D90" s="730"/>
      <c r="E90" s="730"/>
      <c r="F90" s="730"/>
      <c r="G90" s="730"/>
      <c r="H90" s="730"/>
    </row>
    <row r="91" spans="1:8" x14ac:dyDescent="0.25">
      <c r="A91" s="730"/>
      <c r="B91" s="730"/>
      <c r="C91" s="730"/>
      <c r="D91" s="730"/>
      <c r="E91" s="730"/>
      <c r="F91" s="730"/>
      <c r="G91" s="730"/>
      <c r="H91" s="730"/>
    </row>
    <row r="92" spans="1:8" x14ac:dyDescent="0.25">
      <c r="A92" s="730"/>
      <c r="B92" s="730"/>
      <c r="C92" s="730"/>
      <c r="D92" s="730"/>
      <c r="E92" s="730"/>
      <c r="F92" s="730"/>
      <c r="G92" s="730"/>
      <c r="H92" s="730"/>
    </row>
    <row r="93" spans="1:8" x14ac:dyDescent="0.25">
      <c r="A93" s="730"/>
      <c r="B93" s="730"/>
      <c r="C93" s="730"/>
      <c r="D93" s="730"/>
      <c r="E93" s="730"/>
      <c r="F93" s="730"/>
      <c r="G93" s="730"/>
      <c r="H93" s="730"/>
    </row>
    <row r="94" spans="1:8" x14ac:dyDescent="0.25">
      <c r="A94" s="730"/>
      <c r="B94" s="730"/>
      <c r="C94" s="730"/>
      <c r="D94" s="730"/>
      <c r="E94" s="730"/>
      <c r="F94" s="730"/>
      <c r="G94" s="730"/>
      <c r="H94" s="730"/>
    </row>
    <row r="95" spans="1:8" x14ac:dyDescent="0.25">
      <c r="A95" s="730"/>
      <c r="B95" s="730"/>
      <c r="C95" s="730"/>
      <c r="D95" s="730"/>
      <c r="E95" s="730"/>
      <c r="F95" s="730"/>
      <c r="G95" s="730"/>
      <c r="H95" s="730"/>
    </row>
    <row r="96" spans="1:8" x14ac:dyDescent="0.25">
      <c r="A96" s="730"/>
      <c r="B96" s="730"/>
      <c r="C96" s="730"/>
      <c r="D96" s="730"/>
      <c r="E96" s="730"/>
      <c r="F96" s="730"/>
      <c r="G96" s="730"/>
      <c r="H96" s="730"/>
    </row>
    <row r="97" spans="1:8" x14ac:dyDescent="0.25">
      <c r="A97" s="730"/>
      <c r="B97" s="730"/>
      <c r="C97" s="730"/>
      <c r="D97" s="730"/>
      <c r="E97" s="730"/>
      <c r="F97" s="730"/>
      <c r="G97" s="730"/>
      <c r="H97" s="730"/>
    </row>
    <row r="98" spans="1:8" x14ac:dyDescent="0.25">
      <c r="A98" s="730"/>
      <c r="B98" s="730"/>
      <c r="C98" s="730"/>
      <c r="D98" s="730"/>
      <c r="E98" s="730"/>
      <c r="F98" s="730"/>
      <c r="G98" s="730"/>
      <c r="H98" s="730"/>
    </row>
    <row r="99" spans="1:8" x14ac:dyDescent="0.25">
      <c r="A99" s="730"/>
      <c r="B99" s="730"/>
      <c r="C99" s="730"/>
      <c r="D99" s="730"/>
      <c r="E99" s="730"/>
      <c r="F99" s="730"/>
      <c r="G99" s="730"/>
      <c r="H99" s="730"/>
    </row>
    <row r="100" spans="1:8" x14ac:dyDescent="0.25">
      <c r="A100" s="730"/>
      <c r="B100" s="730"/>
      <c r="C100" s="730"/>
      <c r="D100" s="730"/>
      <c r="E100" s="730"/>
      <c r="F100" s="730"/>
      <c r="G100" s="730"/>
      <c r="H100" s="730"/>
    </row>
    <row r="101" spans="1:8" x14ac:dyDescent="0.25">
      <c r="A101" s="730"/>
      <c r="B101" s="730"/>
      <c r="C101" s="730"/>
      <c r="D101" s="730"/>
      <c r="E101" s="730"/>
      <c r="F101" s="730"/>
      <c r="G101" s="730"/>
      <c r="H101" s="730"/>
    </row>
    <row r="102" spans="1:8" x14ac:dyDescent="0.25">
      <c r="A102" s="730"/>
      <c r="B102" s="730"/>
      <c r="C102" s="730"/>
      <c r="D102" s="730"/>
      <c r="E102" s="730"/>
      <c r="F102" s="730"/>
      <c r="G102" s="730"/>
      <c r="H102" s="730"/>
    </row>
    <row r="104" spans="1:8" x14ac:dyDescent="0.25">
      <c r="A104" s="730"/>
      <c r="B104" s="730"/>
      <c r="C104" s="730"/>
      <c r="D104" s="730"/>
      <c r="E104" s="730"/>
      <c r="F104" s="730"/>
      <c r="G104" s="730"/>
      <c r="H104" s="730"/>
    </row>
    <row r="105" spans="1:8" x14ac:dyDescent="0.25">
      <c r="A105" s="730"/>
      <c r="B105" s="730"/>
      <c r="C105" s="730"/>
      <c r="D105" s="730"/>
      <c r="E105" s="730"/>
      <c r="F105" s="730"/>
      <c r="G105" s="730"/>
      <c r="H105" s="730"/>
    </row>
    <row r="106" spans="1:8" x14ac:dyDescent="0.25">
      <c r="A106" s="730"/>
      <c r="B106" s="730"/>
      <c r="C106" s="730"/>
      <c r="D106" s="730"/>
      <c r="E106" s="730"/>
      <c r="F106" s="730"/>
      <c r="G106" s="730"/>
      <c r="H106" s="730"/>
    </row>
    <row r="107" spans="1:8" x14ac:dyDescent="0.25">
      <c r="A107" s="730"/>
      <c r="B107" s="730"/>
      <c r="C107" s="730"/>
      <c r="D107" s="730"/>
      <c r="E107" s="730"/>
      <c r="F107" s="730"/>
      <c r="G107" s="730"/>
      <c r="H107" s="730"/>
    </row>
    <row r="108" spans="1:8" x14ac:dyDescent="0.25">
      <c r="A108" s="730"/>
      <c r="B108" s="730"/>
      <c r="C108" s="730"/>
      <c r="D108" s="730"/>
      <c r="E108" s="730"/>
      <c r="F108" s="730"/>
      <c r="G108" s="730"/>
      <c r="H108" s="730"/>
    </row>
    <row r="109" spans="1:8" x14ac:dyDescent="0.25">
      <c r="A109" s="730"/>
      <c r="B109" s="730"/>
      <c r="C109" s="730"/>
      <c r="D109" s="730"/>
      <c r="E109" s="730"/>
      <c r="F109" s="730"/>
      <c r="G109" s="730"/>
      <c r="H109" s="730"/>
    </row>
    <row r="110" spans="1:8" x14ac:dyDescent="0.25">
      <c r="A110" s="730"/>
      <c r="B110" s="730"/>
      <c r="C110" s="730"/>
      <c r="D110" s="730"/>
      <c r="E110" s="730"/>
      <c r="F110" s="730"/>
      <c r="G110" s="730"/>
      <c r="H110" s="730"/>
    </row>
    <row r="111" spans="1:8" x14ac:dyDescent="0.25">
      <c r="A111" s="730"/>
      <c r="B111" s="730"/>
      <c r="C111" s="730"/>
      <c r="D111" s="730"/>
      <c r="E111" s="730"/>
      <c r="F111" s="730"/>
      <c r="G111" s="730"/>
      <c r="H111" s="730"/>
    </row>
    <row r="112" spans="1:8" x14ac:dyDescent="0.25">
      <c r="A112" s="730"/>
      <c r="B112" s="730"/>
      <c r="C112" s="730"/>
      <c r="D112" s="730"/>
      <c r="E112" s="730"/>
      <c r="F112" s="730"/>
      <c r="G112" s="730"/>
      <c r="H112" s="730"/>
    </row>
    <row r="113" spans="1:8" x14ac:dyDescent="0.25">
      <c r="A113" s="730"/>
      <c r="B113" s="730"/>
      <c r="C113" s="730"/>
      <c r="D113" s="730"/>
      <c r="E113" s="730"/>
      <c r="F113" s="730"/>
      <c r="G113" s="730"/>
      <c r="H113" s="730"/>
    </row>
    <row r="114" spans="1:8" x14ac:dyDescent="0.25">
      <c r="A114" s="730"/>
      <c r="B114" s="730"/>
      <c r="C114" s="730"/>
      <c r="D114" s="730"/>
      <c r="E114" s="730"/>
      <c r="F114" s="730"/>
      <c r="G114" s="730"/>
      <c r="H114" s="730"/>
    </row>
    <row r="115" spans="1:8" x14ac:dyDescent="0.25">
      <c r="A115" s="730"/>
      <c r="B115" s="730"/>
      <c r="C115" s="730"/>
      <c r="D115" s="730"/>
      <c r="E115" s="730"/>
      <c r="F115" s="730"/>
      <c r="G115" s="730"/>
      <c r="H115" s="730"/>
    </row>
    <row r="116" spans="1:8" x14ac:dyDescent="0.25">
      <c r="A116" s="730"/>
      <c r="B116" s="730"/>
      <c r="C116" s="730"/>
      <c r="D116" s="730"/>
      <c r="E116" s="730"/>
      <c r="F116" s="730"/>
      <c r="G116" s="730"/>
      <c r="H116" s="730"/>
    </row>
    <row r="117" spans="1:8" x14ac:dyDescent="0.25">
      <c r="A117" s="730"/>
      <c r="B117" s="730"/>
      <c r="C117" s="730"/>
      <c r="D117" s="730"/>
      <c r="E117" s="730"/>
      <c r="F117" s="730"/>
      <c r="G117" s="730"/>
      <c r="H117" s="730"/>
    </row>
    <row r="118" spans="1:8" x14ac:dyDescent="0.25">
      <c r="A118" s="730"/>
      <c r="B118" s="730"/>
      <c r="C118" s="730"/>
      <c r="D118" s="730"/>
      <c r="E118" s="730"/>
      <c r="F118" s="730"/>
      <c r="G118" s="730"/>
      <c r="H118" s="730"/>
    </row>
    <row r="119" spans="1:8" x14ac:dyDescent="0.25">
      <c r="A119" s="730"/>
      <c r="B119" s="730"/>
      <c r="C119" s="730"/>
      <c r="D119" s="730"/>
      <c r="E119" s="730"/>
      <c r="F119" s="730"/>
      <c r="G119" s="730"/>
      <c r="H119" s="730"/>
    </row>
    <row r="120" spans="1:8" x14ac:dyDescent="0.25">
      <c r="A120" s="730"/>
      <c r="B120" s="730"/>
      <c r="C120" s="730"/>
      <c r="D120" s="730"/>
      <c r="E120" s="730"/>
      <c r="F120" s="730"/>
      <c r="G120" s="730"/>
      <c r="H120" s="730"/>
    </row>
    <row r="121" spans="1:8" x14ac:dyDescent="0.25">
      <c r="A121" s="730"/>
      <c r="B121" s="730"/>
      <c r="C121" s="730"/>
      <c r="D121" s="730"/>
      <c r="E121" s="730"/>
      <c r="F121" s="730"/>
      <c r="G121" s="730"/>
      <c r="H121" s="730"/>
    </row>
    <row r="122" spans="1:8" x14ac:dyDescent="0.25">
      <c r="A122" s="730"/>
      <c r="B122" s="730"/>
      <c r="C122" s="730"/>
      <c r="D122" s="730"/>
      <c r="E122" s="730"/>
      <c r="F122" s="730"/>
      <c r="G122" s="730"/>
      <c r="H122" s="730"/>
    </row>
    <row r="123" spans="1:8" x14ac:dyDescent="0.25">
      <c r="A123" s="730"/>
      <c r="B123" s="730"/>
      <c r="C123" s="730"/>
      <c r="D123" s="730"/>
      <c r="E123" s="730"/>
      <c r="F123" s="730"/>
      <c r="G123" s="730"/>
      <c r="H123" s="730"/>
    </row>
    <row r="124" spans="1:8" x14ac:dyDescent="0.25">
      <c r="A124" s="730"/>
      <c r="B124" s="730"/>
      <c r="C124" s="730"/>
      <c r="D124" s="730"/>
      <c r="E124" s="730"/>
      <c r="F124" s="730"/>
      <c r="G124" s="730"/>
      <c r="H124" s="730"/>
    </row>
    <row r="125" spans="1:8" x14ac:dyDescent="0.25">
      <c r="A125" s="730"/>
      <c r="B125" s="730"/>
      <c r="C125" s="730"/>
      <c r="D125" s="730"/>
      <c r="E125" s="730"/>
      <c r="F125" s="730"/>
      <c r="G125" s="730"/>
      <c r="H125" s="730"/>
    </row>
    <row r="126" spans="1:8" x14ac:dyDescent="0.25">
      <c r="A126" s="730"/>
      <c r="B126" s="730"/>
      <c r="C126" s="730"/>
      <c r="D126" s="730"/>
      <c r="E126" s="730"/>
      <c r="F126" s="730"/>
      <c r="G126" s="730"/>
      <c r="H126" s="730"/>
    </row>
    <row r="127" spans="1:8" x14ac:dyDescent="0.25">
      <c r="A127" s="730"/>
      <c r="B127" s="730"/>
      <c r="C127" s="730"/>
      <c r="D127" s="730"/>
      <c r="E127" s="730"/>
      <c r="F127" s="730"/>
      <c r="G127" s="730"/>
      <c r="H127" s="730"/>
    </row>
    <row r="128" spans="1:8" x14ac:dyDescent="0.25">
      <c r="A128" s="730"/>
      <c r="B128" s="730"/>
      <c r="C128" s="730"/>
      <c r="D128" s="730"/>
      <c r="E128" s="730"/>
      <c r="F128" s="730"/>
      <c r="G128" s="730"/>
      <c r="H128" s="730"/>
    </row>
    <row r="129" spans="1:8" x14ac:dyDescent="0.25">
      <c r="A129" s="730"/>
      <c r="B129" s="730"/>
      <c r="C129" s="730"/>
      <c r="D129" s="730"/>
      <c r="E129" s="730"/>
      <c r="F129" s="730"/>
      <c r="G129" s="730"/>
      <c r="H129" s="730"/>
    </row>
    <row r="130" spans="1:8" x14ac:dyDescent="0.25">
      <c r="A130" s="730"/>
      <c r="B130" s="730"/>
      <c r="C130" s="730"/>
      <c r="D130" s="730"/>
      <c r="E130" s="730"/>
      <c r="F130" s="730"/>
      <c r="G130" s="730"/>
      <c r="H130" s="730"/>
    </row>
    <row r="131" spans="1:8" x14ac:dyDescent="0.25">
      <c r="A131" s="730"/>
      <c r="B131" s="730"/>
      <c r="C131" s="730"/>
      <c r="D131" s="730"/>
      <c r="E131" s="730"/>
      <c r="F131" s="730"/>
      <c r="G131" s="730"/>
      <c r="H131" s="730"/>
    </row>
    <row r="132" spans="1:8" x14ac:dyDescent="0.25">
      <c r="A132" s="730"/>
      <c r="B132" s="730"/>
      <c r="C132" s="730"/>
      <c r="D132" s="730"/>
      <c r="E132" s="730"/>
      <c r="F132" s="730"/>
      <c r="G132" s="730"/>
      <c r="H132" s="730"/>
    </row>
    <row r="133" spans="1:8" x14ac:dyDescent="0.25">
      <c r="A133" s="730"/>
      <c r="B133" s="730"/>
      <c r="C133" s="730"/>
      <c r="D133" s="730"/>
      <c r="E133" s="730"/>
      <c r="F133" s="730"/>
      <c r="G133" s="730"/>
      <c r="H133" s="730"/>
    </row>
    <row r="134" spans="1:8" x14ac:dyDescent="0.25">
      <c r="A134" s="730"/>
      <c r="B134" s="730"/>
      <c r="C134" s="730"/>
      <c r="D134" s="730"/>
      <c r="E134" s="730"/>
      <c r="F134" s="730"/>
      <c r="G134" s="730"/>
      <c r="H134" s="730"/>
    </row>
    <row r="135" spans="1:8" x14ac:dyDescent="0.25">
      <c r="A135" s="730"/>
      <c r="B135" s="730"/>
      <c r="C135" s="730"/>
      <c r="D135" s="730"/>
      <c r="E135" s="730"/>
      <c r="F135" s="730"/>
      <c r="G135" s="730"/>
      <c r="H135" s="730"/>
    </row>
    <row r="136" spans="1:8" x14ac:dyDescent="0.25">
      <c r="A136" s="730"/>
      <c r="B136" s="730"/>
      <c r="C136" s="730"/>
      <c r="D136" s="730"/>
      <c r="E136" s="730"/>
      <c r="F136" s="730"/>
      <c r="G136" s="730"/>
      <c r="H136" s="730"/>
    </row>
    <row r="137" spans="1:8" x14ac:dyDescent="0.25">
      <c r="A137" s="730"/>
      <c r="B137" s="730"/>
      <c r="C137" s="730"/>
      <c r="D137" s="730"/>
      <c r="E137" s="730"/>
      <c r="F137" s="730"/>
      <c r="G137" s="730"/>
      <c r="H137" s="730"/>
    </row>
    <row r="138" spans="1:8" x14ac:dyDescent="0.25">
      <c r="A138" s="730"/>
      <c r="B138" s="730"/>
      <c r="C138" s="730"/>
      <c r="D138" s="730"/>
      <c r="E138" s="730"/>
      <c r="F138" s="730"/>
      <c r="G138" s="730"/>
      <c r="H138" s="730"/>
    </row>
    <row r="139" spans="1:8" x14ac:dyDescent="0.25">
      <c r="A139" s="730"/>
      <c r="B139" s="730"/>
      <c r="C139" s="730"/>
      <c r="D139" s="730"/>
      <c r="E139" s="730"/>
      <c r="F139" s="730"/>
      <c r="G139" s="730"/>
      <c r="H139" s="730"/>
    </row>
    <row r="140" spans="1:8" x14ac:dyDescent="0.25">
      <c r="A140" s="730"/>
      <c r="B140" s="730"/>
      <c r="C140" s="730"/>
      <c r="D140" s="730"/>
      <c r="E140" s="730"/>
      <c r="F140" s="730"/>
      <c r="G140" s="730"/>
      <c r="H140" s="730"/>
    </row>
    <row r="141" spans="1:8" x14ac:dyDescent="0.25">
      <c r="A141" s="730"/>
      <c r="B141" s="730"/>
      <c r="C141" s="730"/>
      <c r="D141" s="730"/>
      <c r="E141" s="730"/>
      <c r="F141" s="730"/>
      <c r="G141" s="730"/>
      <c r="H141" s="730"/>
    </row>
    <row r="142" spans="1:8" x14ac:dyDescent="0.25">
      <c r="A142" s="730"/>
      <c r="B142" s="730"/>
      <c r="C142" s="730"/>
      <c r="D142" s="730"/>
      <c r="E142" s="730"/>
      <c r="F142" s="730"/>
      <c r="G142" s="730"/>
      <c r="H142" s="730"/>
    </row>
    <row r="143" spans="1:8" x14ac:dyDescent="0.25">
      <c r="A143" s="730"/>
      <c r="B143" s="730"/>
      <c r="C143" s="730"/>
      <c r="D143" s="730"/>
      <c r="E143" s="730"/>
      <c r="F143" s="730"/>
      <c r="G143" s="730"/>
      <c r="H143" s="730"/>
    </row>
    <row r="144" spans="1:8" x14ac:dyDescent="0.25">
      <c r="A144" s="730"/>
      <c r="B144" s="730"/>
      <c r="C144" s="730"/>
      <c r="D144" s="730"/>
      <c r="E144" s="730"/>
      <c r="F144" s="730"/>
      <c r="G144" s="730"/>
      <c r="H144" s="730"/>
    </row>
    <row r="145" spans="1:8" x14ac:dyDescent="0.25">
      <c r="A145" s="730"/>
      <c r="B145" s="730"/>
      <c r="C145" s="730"/>
      <c r="D145" s="730"/>
      <c r="E145" s="730"/>
      <c r="F145" s="730"/>
      <c r="G145" s="730"/>
      <c r="H145" s="730"/>
    </row>
  </sheetData>
  <sheetProtection formatCells="0" formatColumns="0" formatRows="0" selectLockedCells="1"/>
  <customSheetViews>
    <customSheetView guid="{BF352FCE-C1BE-4B84-9561-6030FEF6A15F}" fitToPage="1" state="hidden">
      <selection activeCell="C9" sqref="C9"/>
      <pageMargins left="0.5" right="0.5" top="0.5" bottom="0.5" header="0.5" footer="0.5"/>
      <pageSetup fitToHeight="5" orientation="landscape" horizontalDpi="300" verticalDpi="300" r:id="rId1"/>
      <headerFooter alignWithMargins="0"/>
    </customSheetView>
    <customSheetView guid="{D5CEF8EB-A9A7-4458-BF65-8F18E34CBA87}" fitToPage="1" state="hidden">
      <selection activeCell="C9" sqref="C9"/>
      <pageMargins left="0.5" right="0.5" top="0.5" bottom="0.5" header="0.5" footer="0.5"/>
      <pageSetup fitToHeight="5" orientation="landscape" horizontalDpi="300" verticalDpi="300" r:id="rId2"/>
      <headerFooter alignWithMargins="0"/>
    </customSheetView>
    <customSheetView guid="{6588CF8C-0BB8-4786-9A46-0A2D10254132}" fitToPage="1" state="hidden">
      <selection activeCell="C9" sqref="C9"/>
      <pageMargins left="0.5" right="0.5" top="0.5" bottom="0.5" header="0.5" footer="0.5"/>
      <pageSetup fitToHeight="5" orientation="landscape" horizontalDpi="300" verticalDpi="300" r:id="rId3"/>
      <headerFooter alignWithMargins="0"/>
    </customSheetView>
    <customSheetView guid="{712CE29F-EFCA-4968-A7C5-599F87319D6A}" fitToPage="1" state="hidden">
      <selection activeCell="C9" sqref="C9"/>
      <pageMargins left="0.5" right="0.5" top="0.5" bottom="0.5" header="0.5" footer="0.5"/>
      <pageSetup fitToHeight="5" orientation="landscape" horizontalDpi="300" verticalDpi="300" r:id="rId4"/>
      <headerFooter alignWithMargins="0"/>
    </customSheetView>
    <customSheetView guid="{5BEC5FDE-32D0-42EF-8D2A-06DCBD4F05CC}" fitToPage="1" state="hidden">
      <selection activeCell="C9" sqref="C9"/>
      <pageMargins left="0.5" right="0.5" top="0.5" bottom="0.5" header="0.5" footer="0.5"/>
      <pageSetup fitToHeight="5" orientation="landscape" horizontalDpi="300" verticalDpi="300" r:id="rId5"/>
      <headerFooter alignWithMargins="0"/>
    </customSheetView>
    <customSheetView guid="{D7FF18E2-A72D-4088-BD59-9D74A43C39A8}" fitToPage="1" state="hidden">
      <selection activeCell="C9" sqref="C9"/>
      <pageMargins left="0.5" right="0.5" top="0.5" bottom="0.5" header="0.5" footer="0.5"/>
      <pageSetup fitToHeight="5" orientation="landscape" horizontalDpi="300" verticalDpi="300" r:id="rId6"/>
      <headerFooter alignWithMargins="0"/>
    </customSheetView>
  </customSheetViews>
  <mergeCells count="73">
    <mergeCell ref="D5:E5"/>
    <mergeCell ref="A1:B1"/>
    <mergeCell ref="A2:H2"/>
    <mergeCell ref="A3:H3"/>
    <mergeCell ref="A4:B4"/>
    <mergeCell ref="C4:H4"/>
    <mergeCell ref="F5:H5"/>
    <mergeCell ref="A5:A6"/>
    <mergeCell ref="B5:B6"/>
    <mergeCell ref="C5:C6"/>
    <mergeCell ref="B16:C16"/>
    <mergeCell ref="B17:C17"/>
    <mergeCell ref="B18:C18"/>
    <mergeCell ref="B19:C19"/>
    <mergeCell ref="A13:B13"/>
    <mergeCell ref="C13:H13"/>
    <mergeCell ref="A14:A15"/>
    <mergeCell ref="B14:C15"/>
    <mergeCell ref="D14:G14"/>
    <mergeCell ref="H14:H15"/>
    <mergeCell ref="B24:C24"/>
    <mergeCell ref="B25:C25"/>
    <mergeCell ref="B26:C26"/>
    <mergeCell ref="A27:H27"/>
    <mergeCell ref="B20:C20"/>
    <mergeCell ref="B21:C21"/>
    <mergeCell ref="B22:C22"/>
    <mergeCell ref="B23:C23"/>
    <mergeCell ref="A32:H32"/>
    <mergeCell ref="A34:C34"/>
    <mergeCell ref="D34:H34"/>
    <mergeCell ref="B35:D35"/>
    <mergeCell ref="B28:C28"/>
    <mergeCell ref="A31:B31"/>
    <mergeCell ref="C31:F31"/>
    <mergeCell ref="G31:H31"/>
    <mergeCell ref="B40:D40"/>
    <mergeCell ref="A41:C41"/>
    <mergeCell ref="D41:H41"/>
    <mergeCell ref="A42:C42"/>
    <mergeCell ref="B36:D36"/>
    <mergeCell ref="B37:D37"/>
    <mergeCell ref="B38:D38"/>
    <mergeCell ref="B39:D39"/>
    <mergeCell ref="E46:H46"/>
    <mergeCell ref="A47:D48"/>
    <mergeCell ref="E47:H47"/>
    <mergeCell ref="B49:D49"/>
    <mergeCell ref="B43:C43"/>
    <mergeCell ref="B44:C44"/>
    <mergeCell ref="B45:C45"/>
    <mergeCell ref="A46:D46"/>
    <mergeCell ref="F55:H55"/>
    <mergeCell ref="B50:D50"/>
    <mergeCell ref="B51:D51"/>
    <mergeCell ref="B52:D52"/>
    <mergeCell ref="B53:D53"/>
    <mergeCell ref="C63:G63"/>
    <mergeCell ref="A65:H102"/>
    <mergeCell ref="A104:H145"/>
    <mergeCell ref="C1:D1"/>
    <mergeCell ref="F1:G1"/>
    <mergeCell ref="A59:H59"/>
    <mergeCell ref="A60:H60"/>
    <mergeCell ref="C61:G61"/>
    <mergeCell ref="A62:B62"/>
    <mergeCell ref="A56:D56"/>
    <mergeCell ref="E56:H56"/>
    <mergeCell ref="C57:H57"/>
    <mergeCell ref="A58:H58"/>
    <mergeCell ref="A54:C54"/>
    <mergeCell ref="D54:H54"/>
    <mergeCell ref="C55:D55"/>
  </mergeCells>
  <phoneticPr fontId="2" type="noConversion"/>
  <pageMargins left="0.5" right="0.5" top="0.5" bottom="0.5" header="0.5" footer="0.5"/>
  <pageSetup fitToHeight="5" orientation="landscape" horizontalDpi="300" verticalDpi="300" r:id="rId7"/>
  <headerFooter alignWithMargins="0"/>
  <drawing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66"/>
  <sheetViews>
    <sheetView zoomScale="85" zoomScaleNormal="85" zoomScaleSheetLayoutView="85" workbookViewId="0">
      <selection activeCell="H1" sqref="H1"/>
    </sheetView>
  </sheetViews>
  <sheetFormatPr defaultRowHeight="12.5" x14ac:dyDescent="0.25"/>
  <cols>
    <col min="1" max="1" width="2.6328125" customWidth="1"/>
    <col min="2" max="2" width="25.6328125" customWidth="1"/>
    <col min="3" max="9" width="21.6328125" customWidth="1"/>
    <col min="258" max="258" width="2.453125" customWidth="1"/>
    <col min="259" max="259" width="17.81640625" customWidth="1"/>
    <col min="260" max="260" width="17.26953125" customWidth="1"/>
    <col min="261" max="261" width="17.81640625" customWidth="1"/>
    <col min="262" max="262" width="16.1796875" customWidth="1"/>
    <col min="263" max="263" width="17.1796875" customWidth="1"/>
    <col min="264" max="264" width="21" customWidth="1"/>
    <col min="265" max="265" width="19.1796875" customWidth="1"/>
    <col min="514" max="514" width="2.453125" customWidth="1"/>
    <col min="515" max="515" width="17.81640625" customWidth="1"/>
    <col min="516" max="516" width="17.26953125" customWidth="1"/>
    <col min="517" max="517" width="17.81640625" customWidth="1"/>
    <col min="518" max="518" width="16.1796875" customWidth="1"/>
    <col min="519" max="519" width="17.1796875" customWidth="1"/>
    <col min="520" max="520" width="21" customWidth="1"/>
    <col min="521" max="521" width="19.1796875" customWidth="1"/>
    <col min="770" max="770" width="2.453125" customWidth="1"/>
    <col min="771" max="771" width="17.81640625" customWidth="1"/>
    <col min="772" max="772" width="17.26953125" customWidth="1"/>
    <col min="773" max="773" width="17.81640625" customWidth="1"/>
    <col min="774" max="774" width="16.1796875" customWidth="1"/>
    <col min="775" max="775" width="17.1796875" customWidth="1"/>
    <col min="776" max="776" width="21" customWidth="1"/>
    <col min="777" max="777" width="19.1796875" customWidth="1"/>
    <col min="1026" max="1026" width="2.453125" customWidth="1"/>
    <col min="1027" max="1027" width="17.81640625" customWidth="1"/>
    <col min="1028" max="1028" width="17.26953125" customWidth="1"/>
    <col min="1029" max="1029" width="17.81640625" customWidth="1"/>
    <col min="1030" max="1030" width="16.1796875" customWidth="1"/>
    <col min="1031" max="1031" width="17.1796875" customWidth="1"/>
    <col min="1032" max="1032" width="21" customWidth="1"/>
    <col min="1033" max="1033" width="19.1796875" customWidth="1"/>
    <col min="1282" max="1282" width="2.453125" customWidth="1"/>
    <col min="1283" max="1283" width="17.81640625" customWidth="1"/>
    <col min="1284" max="1284" width="17.26953125" customWidth="1"/>
    <col min="1285" max="1285" width="17.81640625" customWidth="1"/>
    <col min="1286" max="1286" width="16.1796875" customWidth="1"/>
    <col min="1287" max="1287" width="17.1796875" customWidth="1"/>
    <col min="1288" max="1288" width="21" customWidth="1"/>
    <col min="1289" max="1289" width="19.1796875" customWidth="1"/>
    <col min="1538" max="1538" width="2.453125" customWidth="1"/>
    <col min="1539" max="1539" width="17.81640625" customWidth="1"/>
    <col min="1540" max="1540" width="17.26953125" customWidth="1"/>
    <col min="1541" max="1541" width="17.81640625" customWidth="1"/>
    <col min="1542" max="1542" width="16.1796875" customWidth="1"/>
    <col min="1543" max="1543" width="17.1796875" customWidth="1"/>
    <col min="1544" max="1544" width="21" customWidth="1"/>
    <col min="1545" max="1545" width="19.1796875" customWidth="1"/>
    <col min="1794" max="1794" width="2.453125" customWidth="1"/>
    <col min="1795" max="1795" width="17.81640625" customWidth="1"/>
    <col min="1796" max="1796" width="17.26953125" customWidth="1"/>
    <col min="1797" max="1797" width="17.81640625" customWidth="1"/>
    <col min="1798" max="1798" width="16.1796875" customWidth="1"/>
    <col min="1799" max="1799" width="17.1796875" customWidth="1"/>
    <col min="1800" max="1800" width="21" customWidth="1"/>
    <col min="1801" max="1801" width="19.1796875" customWidth="1"/>
    <col min="2050" max="2050" width="2.453125" customWidth="1"/>
    <col min="2051" max="2051" width="17.81640625" customWidth="1"/>
    <col min="2052" max="2052" width="17.26953125" customWidth="1"/>
    <col min="2053" max="2053" width="17.81640625" customWidth="1"/>
    <col min="2054" max="2054" width="16.1796875" customWidth="1"/>
    <col min="2055" max="2055" width="17.1796875" customWidth="1"/>
    <col min="2056" max="2056" width="21" customWidth="1"/>
    <col min="2057" max="2057" width="19.1796875" customWidth="1"/>
    <col min="2306" max="2306" width="2.453125" customWidth="1"/>
    <col min="2307" max="2307" width="17.81640625" customWidth="1"/>
    <col min="2308" max="2308" width="17.26953125" customWidth="1"/>
    <col min="2309" max="2309" width="17.81640625" customWidth="1"/>
    <col min="2310" max="2310" width="16.1796875" customWidth="1"/>
    <col min="2311" max="2311" width="17.1796875" customWidth="1"/>
    <col min="2312" max="2312" width="21" customWidth="1"/>
    <col min="2313" max="2313" width="19.1796875" customWidth="1"/>
    <col min="2562" max="2562" width="2.453125" customWidth="1"/>
    <col min="2563" max="2563" width="17.81640625" customWidth="1"/>
    <col min="2564" max="2564" width="17.26953125" customWidth="1"/>
    <col min="2565" max="2565" width="17.81640625" customWidth="1"/>
    <col min="2566" max="2566" width="16.1796875" customWidth="1"/>
    <col min="2567" max="2567" width="17.1796875" customWidth="1"/>
    <col min="2568" max="2568" width="21" customWidth="1"/>
    <col min="2569" max="2569" width="19.1796875" customWidth="1"/>
    <col min="2818" max="2818" width="2.453125" customWidth="1"/>
    <col min="2819" max="2819" width="17.81640625" customWidth="1"/>
    <col min="2820" max="2820" width="17.26953125" customWidth="1"/>
    <col min="2821" max="2821" width="17.81640625" customWidth="1"/>
    <col min="2822" max="2822" width="16.1796875" customWidth="1"/>
    <col min="2823" max="2823" width="17.1796875" customWidth="1"/>
    <col min="2824" max="2824" width="21" customWidth="1"/>
    <col min="2825" max="2825" width="19.1796875" customWidth="1"/>
    <col min="3074" max="3074" width="2.453125" customWidth="1"/>
    <col min="3075" max="3075" width="17.81640625" customWidth="1"/>
    <col min="3076" max="3076" width="17.26953125" customWidth="1"/>
    <col min="3077" max="3077" width="17.81640625" customWidth="1"/>
    <col min="3078" max="3078" width="16.1796875" customWidth="1"/>
    <col min="3079" max="3079" width="17.1796875" customWidth="1"/>
    <col min="3080" max="3080" width="21" customWidth="1"/>
    <col min="3081" max="3081" width="19.1796875" customWidth="1"/>
    <col min="3330" max="3330" width="2.453125" customWidth="1"/>
    <col min="3331" max="3331" width="17.81640625" customWidth="1"/>
    <col min="3332" max="3332" width="17.26953125" customWidth="1"/>
    <col min="3333" max="3333" width="17.81640625" customWidth="1"/>
    <col min="3334" max="3334" width="16.1796875" customWidth="1"/>
    <col min="3335" max="3335" width="17.1796875" customWidth="1"/>
    <col min="3336" max="3336" width="21" customWidth="1"/>
    <col min="3337" max="3337" width="19.1796875" customWidth="1"/>
    <col min="3586" max="3586" width="2.453125" customWidth="1"/>
    <col min="3587" max="3587" width="17.81640625" customWidth="1"/>
    <col min="3588" max="3588" width="17.26953125" customWidth="1"/>
    <col min="3589" max="3589" width="17.81640625" customWidth="1"/>
    <col min="3590" max="3590" width="16.1796875" customWidth="1"/>
    <col min="3591" max="3591" width="17.1796875" customWidth="1"/>
    <col min="3592" max="3592" width="21" customWidth="1"/>
    <col min="3593" max="3593" width="19.1796875" customWidth="1"/>
    <col min="3842" max="3842" width="2.453125" customWidth="1"/>
    <col min="3843" max="3843" width="17.81640625" customWidth="1"/>
    <col min="3844" max="3844" width="17.26953125" customWidth="1"/>
    <col min="3845" max="3845" width="17.81640625" customWidth="1"/>
    <col min="3846" max="3846" width="16.1796875" customWidth="1"/>
    <col min="3847" max="3847" width="17.1796875" customWidth="1"/>
    <col min="3848" max="3848" width="21" customWidth="1"/>
    <col min="3849" max="3849" width="19.1796875" customWidth="1"/>
    <col min="4098" max="4098" width="2.453125" customWidth="1"/>
    <col min="4099" max="4099" width="17.81640625" customWidth="1"/>
    <col min="4100" max="4100" width="17.26953125" customWidth="1"/>
    <col min="4101" max="4101" width="17.81640625" customWidth="1"/>
    <col min="4102" max="4102" width="16.1796875" customWidth="1"/>
    <col min="4103" max="4103" width="17.1796875" customWidth="1"/>
    <col min="4104" max="4104" width="21" customWidth="1"/>
    <col min="4105" max="4105" width="19.1796875" customWidth="1"/>
    <col min="4354" max="4354" width="2.453125" customWidth="1"/>
    <col min="4355" max="4355" width="17.81640625" customWidth="1"/>
    <col min="4356" max="4356" width="17.26953125" customWidth="1"/>
    <col min="4357" max="4357" width="17.81640625" customWidth="1"/>
    <col min="4358" max="4358" width="16.1796875" customWidth="1"/>
    <col min="4359" max="4359" width="17.1796875" customWidth="1"/>
    <col min="4360" max="4360" width="21" customWidth="1"/>
    <col min="4361" max="4361" width="19.1796875" customWidth="1"/>
    <col min="4610" max="4610" width="2.453125" customWidth="1"/>
    <col min="4611" max="4611" width="17.81640625" customWidth="1"/>
    <col min="4612" max="4612" width="17.26953125" customWidth="1"/>
    <col min="4613" max="4613" width="17.81640625" customWidth="1"/>
    <col min="4614" max="4614" width="16.1796875" customWidth="1"/>
    <col min="4615" max="4615" width="17.1796875" customWidth="1"/>
    <col min="4616" max="4616" width="21" customWidth="1"/>
    <col min="4617" max="4617" width="19.1796875" customWidth="1"/>
    <col min="4866" max="4866" width="2.453125" customWidth="1"/>
    <col min="4867" max="4867" width="17.81640625" customWidth="1"/>
    <col min="4868" max="4868" width="17.26953125" customWidth="1"/>
    <col min="4869" max="4869" width="17.81640625" customWidth="1"/>
    <col min="4870" max="4870" width="16.1796875" customWidth="1"/>
    <col min="4871" max="4871" width="17.1796875" customWidth="1"/>
    <col min="4872" max="4872" width="21" customWidth="1"/>
    <col min="4873" max="4873" width="19.1796875" customWidth="1"/>
    <col min="5122" max="5122" width="2.453125" customWidth="1"/>
    <col min="5123" max="5123" width="17.81640625" customWidth="1"/>
    <col min="5124" max="5124" width="17.26953125" customWidth="1"/>
    <col min="5125" max="5125" width="17.81640625" customWidth="1"/>
    <col min="5126" max="5126" width="16.1796875" customWidth="1"/>
    <col min="5127" max="5127" width="17.1796875" customWidth="1"/>
    <col min="5128" max="5128" width="21" customWidth="1"/>
    <col min="5129" max="5129" width="19.1796875" customWidth="1"/>
    <col min="5378" max="5378" width="2.453125" customWidth="1"/>
    <col min="5379" max="5379" width="17.81640625" customWidth="1"/>
    <col min="5380" max="5380" width="17.26953125" customWidth="1"/>
    <col min="5381" max="5381" width="17.81640625" customWidth="1"/>
    <col min="5382" max="5382" width="16.1796875" customWidth="1"/>
    <col min="5383" max="5383" width="17.1796875" customWidth="1"/>
    <col min="5384" max="5384" width="21" customWidth="1"/>
    <col min="5385" max="5385" width="19.1796875" customWidth="1"/>
    <col min="5634" max="5634" width="2.453125" customWidth="1"/>
    <col min="5635" max="5635" width="17.81640625" customWidth="1"/>
    <col min="5636" max="5636" width="17.26953125" customWidth="1"/>
    <col min="5637" max="5637" width="17.81640625" customWidth="1"/>
    <col min="5638" max="5638" width="16.1796875" customWidth="1"/>
    <col min="5639" max="5639" width="17.1796875" customWidth="1"/>
    <col min="5640" max="5640" width="21" customWidth="1"/>
    <col min="5641" max="5641" width="19.1796875" customWidth="1"/>
    <col min="5890" max="5890" width="2.453125" customWidth="1"/>
    <col min="5891" max="5891" width="17.81640625" customWidth="1"/>
    <col min="5892" max="5892" width="17.26953125" customWidth="1"/>
    <col min="5893" max="5893" width="17.81640625" customWidth="1"/>
    <col min="5894" max="5894" width="16.1796875" customWidth="1"/>
    <col min="5895" max="5895" width="17.1796875" customWidth="1"/>
    <col min="5896" max="5896" width="21" customWidth="1"/>
    <col min="5897" max="5897" width="19.1796875" customWidth="1"/>
    <col min="6146" max="6146" width="2.453125" customWidth="1"/>
    <col min="6147" max="6147" width="17.81640625" customWidth="1"/>
    <col min="6148" max="6148" width="17.26953125" customWidth="1"/>
    <col min="6149" max="6149" width="17.81640625" customWidth="1"/>
    <col min="6150" max="6150" width="16.1796875" customWidth="1"/>
    <col min="6151" max="6151" width="17.1796875" customWidth="1"/>
    <col min="6152" max="6152" width="21" customWidth="1"/>
    <col min="6153" max="6153" width="19.1796875" customWidth="1"/>
    <col min="6402" max="6402" width="2.453125" customWidth="1"/>
    <col min="6403" max="6403" width="17.81640625" customWidth="1"/>
    <col min="6404" max="6404" width="17.26953125" customWidth="1"/>
    <col min="6405" max="6405" width="17.81640625" customWidth="1"/>
    <col min="6406" max="6406" width="16.1796875" customWidth="1"/>
    <col min="6407" max="6407" width="17.1796875" customWidth="1"/>
    <col min="6408" max="6408" width="21" customWidth="1"/>
    <col min="6409" max="6409" width="19.1796875" customWidth="1"/>
    <col min="6658" max="6658" width="2.453125" customWidth="1"/>
    <col min="6659" max="6659" width="17.81640625" customWidth="1"/>
    <col min="6660" max="6660" width="17.26953125" customWidth="1"/>
    <col min="6661" max="6661" width="17.81640625" customWidth="1"/>
    <col min="6662" max="6662" width="16.1796875" customWidth="1"/>
    <col min="6663" max="6663" width="17.1796875" customWidth="1"/>
    <col min="6664" max="6664" width="21" customWidth="1"/>
    <col min="6665" max="6665" width="19.1796875" customWidth="1"/>
    <col min="6914" max="6914" width="2.453125" customWidth="1"/>
    <col min="6915" max="6915" width="17.81640625" customWidth="1"/>
    <col min="6916" max="6916" width="17.26953125" customWidth="1"/>
    <col min="6917" max="6917" width="17.81640625" customWidth="1"/>
    <col min="6918" max="6918" width="16.1796875" customWidth="1"/>
    <col min="6919" max="6919" width="17.1796875" customWidth="1"/>
    <col min="6920" max="6920" width="21" customWidth="1"/>
    <col min="6921" max="6921" width="19.1796875" customWidth="1"/>
    <col min="7170" max="7170" width="2.453125" customWidth="1"/>
    <col min="7171" max="7171" width="17.81640625" customWidth="1"/>
    <col min="7172" max="7172" width="17.26953125" customWidth="1"/>
    <col min="7173" max="7173" width="17.81640625" customWidth="1"/>
    <col min="7174" max="7174" width="16.1796875" customWidth="1"/>
    <col min="7175" max="7175" width="17.1796875" customWidth="1"/>
    <col min="7176" max="7176" width="21" customWidth="1"/>
    <col min="7177" max="7177" width="19.1796875" customWidth="1"/>
    <col min="7426" max="7426" width="2.453125" customWidth="1"/>
    <col min="7427" max="7427" width="17.81640625" customWidth="1"/>
    <col min="7428" max="7428" width="17.26953125" customWidth="1"/>
    <col min="7429" max="7429" width="17.81640625" customWidth="1"/>
    <col min="7430" max="7430" width="16.1796875" customWidth="1"/>
    <col min="7431" max="7431" width="17.1796875" customWidth="1"/>
    <col min="7432" max="7432" width="21" customWidth="1"/>
    <col min="7433" max="7433" width="19.1796875" customWidth="1"/>
    <col min="7682" max="7682" width="2.453125" customWidth="1"/>
    <col min="7683" max="7683" width="17.81640625" customWidth="1"/>
    <col min="7684" max="7684" width="17.26953125" customWidth="1"/>
    <col min="7685" max="7685" width="17.81640625" customWidth="1"/>
    <col min="7686" max="7686" width="16.1796875" customWidth="1"/>
    <col min="7687" max="7687" width="17.1796875" customWidth="1"/>
    <col min="7688" max="7688" width="21" customWidth="1"/>
    <col min="7689" max="7689" width="19.1796875" customWidth="1"/>
    <col min="7938" max="7938" width="2.453125" customWidth="1"/>
    <col min="7939" max="7939" width="17.81640625" customWidth="1"/>
    <col min="7940" max="7940" width="17.26953125" customWidth="1"/>
    <col min="7941" max="7941" width="17.81640625" customWidth="1"/>
    <col min="7942" max="7942" width="16.1796875" customWidth="1"/>
    <col min="7943" max="7943" width="17.1796875" customWidth="1"/>
    <col min="7944" max="7944" width="21" customWidth="1"/>
    <col min="7945" max="7945" width="19.1796875" customWidth="1"/>
    <col min="8194" max="8194" width="2.453125" customWidth="1"/>
    <col min="8195" max="8195" width="17.81640625" customWidth="1"/>
    <col min="8196" max="8196" width="17.26953125" customWidth="1"/>
    <col min="8197" max="8197" width="17.81640625" customWidth="1"/>
    <col min="8198" max="8198" width="16.1796875" customWidth="1"/>
    <col min="8199" max="8199" width="17.1796875" customWidth="1"/>
    <col min="8200" max="8200" width="21" customWidth="1"/>
    <col min="8201" max="8201" width="19.1796875" customWidth="1"/>
    <col min="8450" max="8450" width="2.453125" customWidth="1"/>
    <col min="8451" max="8451" width="17.81640625" customWidth="1"/>
    <col min="8452" max="8452" width="17.26953125" customWidth="1"/>
    <col min="8453" max="8453" width="17.81640625" customWidth="1"/>
    <col min="8454" max="8454" width="16.1796875" customWidth="1"/>
    <col min="8455" max="8455" width="17.1796875" customWidth="1"/>
    <col min="8456" max="8456" width="21" customWidth="1"/>
    <col min="8457" max="8457" width="19.1796875" customWidth="1"/>
    <col min="8706" max="8706" width="2.453125" customWidth="1"/>
    <col min="8707" max="8707" width="17.81640625" customWidth="1"/>
    <col min="8708" max="8708" width="17.26953125" customWidth="1"/>
    <col min="8709" max="8709" width="17.81640625" customWidth="1"/>
    <col min="8710" max="8710" width="16.1796875" customWidth="1"/>
    <col min="8711" max="8711" width="17.1796875" customWidth="1"/>
    <col min="8712" max="8712" width="21" customWidth="1"/>
    <col min="8713" max="8713" width="19.1796875" customWidth="1"/>
    <col min="8962" max="8962" width="2.453125" customWidth="1"/>
    <col min="8963" max="8963" width="17.81640625" customWidth="1"/>
    <col min="8964" max="8964" width="17.26953125" customWidth="1"/>
    <col min="8965" max="8965" width="17.81640625" customWidth="1"/>
    <col min="8966" max="8966" width="16.1796875" customWidth="1"/>
    <col min="8967" max="8967" width="17.1796875" customWidth="1"/>
    <col min="8968" max="8968" width="21" customWidth="1"/>
    <col min="8969" max="8969" width="19.1796875" customWidth="1"/>
    <col min="9218" max="9218" width="2.453125" customWidth="1"/>
    <col min="9219" max="9219" width="17.81640625" customWidth="1"/>
    <col min="9220" max="9220" width="17.26953125" customWidth="1"/>
    <col min="9221" max="9221" width="17.81640625" customWidth="1"/>
    <col min="9222" max="9222" width="16.1796875" customWidth="1"/>
    <col min="9223" max="9223" width="17.1796875" customWidth="1"/>
    <col min="9224" max="9224" width="21" customWidth="1"/>
    <col min="9225" max="9225" width="19.1796875" customWidth="1"/>
    <col min="9474" max="9474" width="2.453125" customWidth="1"/>
    <col min="9475" max="9475" width="17.81640625" customWidth="1"/>
    <col min="9476" max="9476" width="17.26953125" customWidth="1"/>
    <col min="9477" max="9477" width="17.81640625" customWidth="1"/>
    <col min="9478" max="9478" width="16.1796875" customWidth="1"/>
    <col min="9479" max="9479" width="17.1796875" customWidth="1"/>
    <col min="9480" max="9480" width="21" customWidth="1"/>
    <col min="9481" max="9481" width="19.1796875" customWidth="1"/>
    <col min="9730" max="9730" width="2.453125" customWidth="1"/>
    <col min="9731" max="9731" width="17.81640625" customWidth="1"/>
    <col min="9732" max="9732" width="17.26953125" customWidth="1"/>
    <col min="9733" max="9733" width="17.81640625" customWidth="1"/>
    <col min="9734" max="9734" width="16.1796875" customWidth="1"/>
    <col min="9735" max="9735" width="17.1796875" customWidth="1"/>
    <col min="9736" max="9736" width="21" customWidth="1"/>
    <col min="9737" max="9737" width="19.1796875" customWidth="1"/>
    <col min="9986" max="9986" width="2.453125" customWidth="1"/>
    <col min="9987" max="9987" width="17.81640625" customWidth="1"/>
    <col min="9988" max="9988" width="17.26953125" customWidth="1"/>
    <col min="9989" max="9989" width="17.81640625" customWidth="1"/>
    <col min="9990" max="9990" width="16.1796875" customWidth="1"/>
    <col min="9991" max="9991" width="17.1796875" customWidth="1"/>
    <col min="9992" max="9992" width="21" customWidth="1"/>
    <col min="9993" max="9993" width="19.1796875" customWidth="1"/>
    <col min="10242" max="10242" width="2.453125" customWidth="1"/>
    <col min="10243" max="10243" width="17.81640625" customWidth="1"/>
    <col min="10244" max="10244" width="17.26953125" customWidth="1"/>
    <col min="10245" max="10245" width="17.81640625" customWidth="1"/>
    <col min="10246" max="10246" width="16.1796875" customWidth="1"/>
    <col min="10247" max="10247" width="17.1796875" customWidth="1"/>
    <col min="10248" max="10248" width="21" customWidth="1"/>
    <col min="10249" max="10249" width="19.1796875" customWidth="1"/>
    <col min="10498" max="10498" width="2.453125" customWidth="1"/>
    <col min="10499" max="10499" width="17.81640625" customWidth="1"/>
    <col min="10500" max="10500" width="17.26953125" customWidth="1"/>
    <col min="10501" max="10501" width="17.81640625" customWidth="1"/>
    <col min="10502" max="10502" width="16.1796875" customWidth="1"/>
    <col min="10503" max="10503" width="17.1796875" customWidth="1"/>
    <col min="10504" max="10504" width="21" customWidth="1"/>
    <col min="10505" max="10505" width="19.1796875" customWidth="1"/>
    <col min="10754" max="10754" width="2.453125" customWidth="1"/>
    <col min="10755" max="10755" width="17.81640625" customWidth="1"/>
    <col min="10756" max="10756" width="17.26953125" customWidth="1"/>
    <col min="10757" max="10757" width="17.81640625" customWidth="1"/>
    <col min="10758" max="10758" width="16.1796875" customWidth="1"/>
    <col min="10759" max="10759" width="17.1796875" customWidth="1"/>
    <col min="10760" max="10760" width="21" customWidth="1"/>
    <col min="10761" max="10761" width="19.1796875" customWidth="1"/>
    <col min="11010" max="11010" width="2.453125" customWidth="1"/>
    <col min="11011" max="11011" width="17.81640625" customWidth="1"/>
    <col min="11012" max="11012" width="17.26953125" customWidth="1"/>
    <col min="11013" max="11013" width="17.81640625" customWidth="1"/>
    <col min="11014" max="11014" width="16.1796875" customWidth="1"/>
    <col min="11015" max="11015" width="17.1796875" customWidth="1"/>
    <col min="11016" max="11016" width="21" customWidth="1"/>
    <col min="11017" max="11017" width="19.1796875" customWidth="1"/>
    <col min="11266" max="11266" width="2.453125" customWidth="1"/>
    <col min="11267" max="11267" width="17.81640625" customWidth="1"/>
    <col min="11268" max="11268" width="17.26953125" customWidth="1"/>
    <col min="11269" max="11269" width="17.81640625" customWidth="1"/>
    <col min="11270" max="11270" width="16.1796875" customWidth="1"/>
    <col min="11271" max="11271" width="17.1796875" customWidth="1"/>
    <col min="11272" max="11272" width="21" customWidth="1"/>
    <col min="11273" max="11273" width="19.1796875" customWidth="1"/>
    <col min="11522" max="11522" width="2.453125" customWidth="1"/>
    <col min="11523" max="11523" width="17.81640625" customWidth="1"/>
    <col min="11524" max="11524" width="17.26953125" customWidth="1"/>
    <col min="11525" max="11525" width="17.81640625" customWidth="1"/>
    <col min="11526" max="11526" width="16.1796875" customWidth="1"/>
    <col min="11527" max="11527" width="17.1796875" customWidth="1"/>
    <col min="11528" max="11528" width="21" customWidth="1"/>
    <col min="11529" max="11529" width="19.1796875" customWidth="1"/>
    <col min="11778" max="11778" width="2.453125" customWidth="1"/>
    <col min="11779" max="11779" width="17.81640625" customWidth="1"/>
    <col min="11780" max="11780" width="17.26953125" customWidth="1"/>
    <col min="11781" max="11781" width="17.81640625" customWidth="1"/>
    <col min="11782" max="11782" width="16.1796875" customWidth="1"/>
    <col min="11783" max="11783" width="17.1796875" customWidth="1"/>
    <col min="11784" max="11784" width="21" customWidth="1"/>
    <col min="11785" max="11785" width="19.1796875" customWidth="1"/>
    <col min="12034" max="12034" width="2.453125" customWidth="1"/>
    <col min="12035" max="12035" width="17.81640625" customWidth="1"/>
    <col min="12036" max="12036" width="17.26953125" customWidth="1"/>
    <col min="12037" max="12037" width="17.81640625" customWidth="1"/>
    <col min="12038" max="12038" width="16.1796875" customWidth="1"/>
    <col min="12039" max="12039" width="17.1796875" customWidth="1"/>
    <col min="12040" max="12040" width="21" customWidth="1"/>
    <col min="12041" max="12041" width="19.1796875" customWidth="1"/>
    <col min="12290" max="12290" width="2.453125" customWidth="1"/>
    <col min="12291" max="12291" width="17.81640625" customWidth="1"/>
    <col min="12292" max="12292" width="17.26953125" customWidth="1"/>
    <col min="12293" max="12293" width="17.81640625" customWidth="1"/>
    <col min="12294" max="12294" width="16.1796875" customWidth="1"/>
    <col min="12295" max="12295" width="17.1796875" customWidth="1"/>
    <col min="12296" max="12296" width="21" customWidth="1"/>
    <col min="12297" max="12297" width="19.1796875" customWidth="1"/>
    <col min="12546" max="12546" width="2.453125" customWidth="1"/>
    <col min="12547" max="12547" width="17.81640625" customWidth="1"/>
    <col min="12548" max="12548" width="17.26953125" customWidth="1"/>
    <col min="12549" max="12549" width="17.81640625" customWidth="1"/>
    <col min="12550" max="12550" width="16.1796875" customWidth="1"/>
    <col min="12551" max="12551" width="17.1796875" customWidth="1"/>
    <col min="12552" max="12552" width="21" customWidth="1"/>
    <col min="12553" max="12553" width="19.1796875" customWidth="1"/>
    <col min="12802" max="12802" width="2.453125" customWidth="1"/>
    <col min="12803" max="12803" width="17.81640625" customWidth="1"/>
    <col min="12804" max="12804" width="17.26953125" customWidth="1"/>
    <col min="12805" max="12805" width="17.81640625" customWidth="1"/>
    <col min="12806" max="12806" width="16.1796875" customWidth="1"/>
    <col min="12807" max="12807" width="17.1796875" customWidth="1"/>
    <col min="12808" max="12808" width="21" customWidth="1"/>
    <col min="12809" max="12809" width="19.1796875" customWidth="1"/>
    <col min="13058" max="13058" width="2.453125" customWidth="1"/>
    <col min="13059" max="13059" width="17.81640625" customWidth="1"/>
    <col min="13060" max="13060" width="17.26953125" customWidth="1"/>
    <col min="13061" max="13061" width="17.81640625" customWidth="1"/>
    <col min="13062" max="13062" width="16.1796875" customWidth="1"/>
    <col min="13063" max="13063" width="17.1796875" customWidth="1"/>
    <col min="13064" max="13064" width="21" customWidth="1"/>
    <col min="13065" max="13065" width="19.1796875" customWidth="1"/>
    <col min="13314" max="13314" width="2.453125" customWidth="1"/>
    <col min="13315" max="13315" width="17.81640625" customWidth="1"/>
    <col min="13316" max="13316" width="17.26953125" customWidth="1"/>
    <col min="13317" max="13317" width="17.81640625" customWidth="1"/>
    <col min="13318" max="13318" width="16.1796875" customWidth="1"/>
    <col min="13319" max="13319" width="17.1796875" customWidth="1"/>
    <col min="13320" max="13320" width="21" customWidth="1"/>
    <col min="13321" max="13321" width="19.1796875" customWidth="1"/>
    <col min="13570" max="13570" width="2.453125" customWidth="1"/>
    <col min="13571" max="13571" width="17.81640625" customWidth="1"/>
    <col min="13572" max="13572" width="17.26953125" customWidth="1"/>
    <col min="13573" max="13573" width="17.81640625" customWidth="1"/>
    <col min="13574" max="13574" width="16.1796875" customWidth="1"/>
    <col min="13575" max="13575" width="17.1796875" customWidth="1"/>
    <col min="13576" max="13576" width="21" customWidth="1"/>
    <col min="13577" max="13577" width="19.1796875" customWidth="1"/>
    <col min="13826" max="13826" width="2.453125" customWidth="1"/>
    <col min="13827" max="13827" width="17.81640625" customWidth="1"/>
    <col min="13828" max="13828" width="17.26953125" customWidth="1"/>
    <col min="13829" max="13829" width="17.81640625" customWidth="1"/>
    <col min="13830" max="13830" width="16.1796875" customWidth="1"/>
    <col min="13831" max="13831" width="17.1796875" customWidth="1"/>
    <col min="13832" max="13832" width="21" customWidth="1"/>
    <col min="13833" max="13833" width="19.1796875" customWidth="1"/>
    <col min="14082" max="14082" width="2.453125" customWidth="1"/>
    <col min="14083" max="14083" width="17.81640625" customWidth="1"/>
    <col min="14084" max="14084" width="17.26953125" customWidth="1"/>
    <col min="14085" max="14085" width="17.81640625" customWidth="1"/>
    <col min="14086" max="14086" width="16.1796875" customWidth="1"/>
    <col min="14087" max="14087" width="17.1796875" customWidth="1"/>
    <col min="14088" max="14088" width="21" customWidth="1"/>
    <col min="14089" max="14089" width="19.1796875" customWidth="1"/>
    <col min="14338" max="14338" width="2.453125" customWidth="1"/>
    <col min="14339" max="14339" width="17.81640625" customWidth="1"/>
    <col min="14340" max="14340" width="17.26953125" customWidth="1"/>
    <col min="14341" max="14341" width="17.81640625" customWidth="1"/>
    <col min="14342" max="14342" width="16.1796875" customWidth="1"/>
    <col min="14343" max="14343" width="17.1796875" customWidth="1"/>
    <col min="14344" max="14344" width="21" customWidth="1"/>
    <col min="14345" max="14345" width="19.1796875" customWidth="1"/>
    <col min="14594" max="14594" width="2.453125" customWidth="1"/>
    <col min="14595" max="14595" width="17.81640625" customWidth="1"/>
    <col min="14596" max="14596" width="17.26953125" customWidth="1"/>
    <col min="14597" max="14597" width="17.81640625" customWidth="1"/>
    <col min="14598" max="14598" width="16.1796875" customWidth="1"/>
    <col min="14599" max="14599" width="17.1796875" customWidth="1"/>
    <col min="14600" max="14600" width="21" customWidth="1"/>
    <col min="14601" max="14601" width="19.1796875" customWidth="1"/>
    <col min="14850" max="14850" width="2.453125" customWidth="1"/>
    <col min="14851" max="14851" width="17.81640625" customWidth="1"/>
    <col min="14852" max="14852" width="17.26953125" customWidth="1"/>
    <col min="14853" max="14853" width="17.81640625" customWidth="1"/>
    <col min="14854" max="14854" width="16.1796875" customWidth="1"/>
    <col min="14855" max="14855" width="17.1796875" customWidth="1"/>
    <col min="14856" max="14856" width="21" customWidth="1"/>
    <col min="14857" max="14857" width="19.1796875" customWidth="1"/>
    <col min="15106" max="15106" width="2.453125" customWidth="1"/>
    <col min="15107" max="15107" width="17.81640625" customWidth="1"/>
    <col min="15108" max="15108" width="17.26953125" customWidth="1"/>
    <col min="15109" max="15109" width="17.81640625" customWidth="1"/>
    <col min="15110" max="15110" width="16.1796875" customWidth="1"/>
    <col min="15111" max="15111" width="17.1796875" customWidth="1"/>
    <col min="15112" max="15112" width="21" customWidth="1"/>
    <col min="15113" max="15113" width="19.1796875" customWidth="1"/>
    <col min="15362" max="15362" width="2.453125" customWidth="1"/>
    <col min="15363" max="15363" width="17.81640625" customWidth="1"/>
    <col min="15364" max="15364" width="17.26953125" customWidth="1"/>
    <col min="15365" max="15365" width="17.81640625" customWidth="1"/>
    <col min="15366" max="15366" width="16.1796875" customWidth="1"/>
    <col min="15367" max="15367" width="17.1796875" customWidth="1"/>
    <col min="15368" max="15368" width="21" customWidth="1"/>
    <col min="15369" max="15369" width="19.1796875" customWidth="1"/>
    <col min="15618" max="15618" width="2.453125" customWidth="1"/>
    <col min="15619" max="15619" width="17.81640625" customWidth="1"/>
    <col min="15620" max="15620" width="17.26953125" customWidth="1"/>
    <col min="15621" max="15621" width="17.81640625" customWidth="1"/>
    <col min="15622" max="15622" width="16.1796875" customWidth="1"/>
    <col min="15623" max="15623" width="17.1796875" customWidth="1"/>
    <col min="15624" max="15624" width="21" customWidth="1"/>
    <col min="15625" max="15625" width="19.1796875" customWidth="1"/>
    <col min="15874" max="15874" width="2.453125" customWidth="1"/>
    <col min="15875" max="15875" width="17.81640625" customWidth="1"/>
    <col min="15876" max="15876" width="17.26953125" customWidth="1"/>
    <col min="15877" max="15877" width="17.81640625" customWidth="1"/>
    <col min="15878" max="15878" width="16.1796875" customWidth="1"/>
    <col min="15879" max="15879" width="17.1796875" customWidth="1"/>
    <col min="15880" max="15880" width="21" customWidth="1"/>
    <col min="15881" max="15881" width="19.1796875" customWidth="1"/>
    <col min="16130" max="16130" width="2.453125" customWidth="1"/>
    <col min="16131" max="16131" width="17.81640625" customWidth="1"/>
    <col min="16132" max="16132" width="17.26953125" customWidth="1"/>
    <col min="16133" max="16133" width="17.81640625" customWidth="1"/>
    <col min="16134" max="16134" width="16.1796875" customWidth="1"/>
    <col min="16135" max="16135" width="17.1796875" customWidth="1"/>
    <col min="16136" max="16136" width="21" customWidth="1"/>
    <col min="16137" max="16137" width="19.1796875" customWidth="1"/>
  </cols>
  <sheetData>
    <row r="1" spans="1:9" s="554" customFormat="1" ht="25" customHeight="1" x14ac:dyDescent="0.3">
      <c r="A1" s="810" t="s">
        <v>2</v>
      </c>
      <c r="B1" s="811"/>
      <c r="C1" s="812">
        <f>'Instructions and Summary'!B4</f>
        <v>0</v>
      </c>
      <c r="D1" s="812"/>
      <c r="E1" s="596" t="s">
        <v>142</v>
      </c>
      <c r="F1" s="812">
        <f>'Instructions and Summary'!B3</f>
        <v>0</v>
      </c>
      <c r="G1" s="812"/>
      <c r="H1" s="552"/>
      <c r="I1" s="553"/>
    </row>
    <row r="2" spans="1:9" ht="30" customHeight="1" x14ac:dyDescent="0.25">
      <c r="A2" s="507"/>
      <c r="B2" s="508"/>
      <c r="C2" s="508"/>
      <c r="D2" s="817" t="s">
        <v>251</v>
      </c>
      <c r="E2" s="818"/>
      <c r="F2" s="818"/>
      <c r="G2" s="818"/>
      <c r="H2" s="508"/>
      <c r="I2" s="510"/>
    </row>
    <row r="3" spans="1:9" x14ac:dyDescent="0.25">
      <c r="A3" s="509"/>
      <c r="B3" s="508"/>
      <c r="C3" s="508"/>
      <c r="D3" s="819"/>
      <c r="E3" s="819"/>
      <c r="F3" s="819"/>
      <c r="G3" s="819"/>
      <c r="H3" s="508"/>
      <c r="I3" s="510"/>
    </row>
    <row r="4" spans="1:9" ht="30" customHeight="1" x14ac:dyDescent="0.25">
      <c r="A4" s="808" t="s">
        <v>250</v>
      </c>
      <c r="B4" s="808"/>
      <c r="C4" s="813"/>
      <c r="D4" s="813"/>
      <c r="E4" s="813"/>
      <c r="F4" s="813"/>
      <c r="G4" s="813"/>
      <c r="H4" s="813"/>
      <c r="I4" s="814"/>
    </row>
    <row r="5" spans="1:9" s="514" customFormat="1" ht="25" customHeight="1" x14ac:dyDescent="0.25">
      <c r="A5" s="516"/>
      <c r="B5" s="825" t="s">
        <v>6</v>
      </c>
      <c r="C5" s="828" t="s">
        <v>7</v>
      </c>
      <c r="D5" s="828" t="s">
        <v>8</v>
      </c>
      <c r="E5" s="829"/>
      <c r="F5" s="828" t="s">
        <v>9</v>
      </c>
      <c r="G5" s="829"/>
      <c r="H5" s="829"/>
      <c r="I5" s="829"/>
    </row>
    <row r="6" spans="1:9" s="514" customFormat="1" ht="25" customHeight="1" x14ac:dyDescent="0.25">
      <c r="A6" s="517"/>
      <c r="B6" s="826"/>
      <c r="C6" s="829"/>
      <c r="D6" s="829"/>
      <c r="E6" s="829"/>
      <c r="F6" s="829"/>
      <c r="G6" s="829"/>
      <c r="H6" s="829"/>
      <c r="I6" s="829"/>
    </row>
    <row r="7" spans="1:9" s="514" customFormat="1" ht="25" customHeight="1" x14ac:dyDescent="0.25">
      <c r="A7" s="517"/>
      <c r="B7" s="827"/>
      <c r="C7" s="830"/>
      <c r="D7" s="518" t="s">
        <v>12</v>
      </c>
      <c r="E7" s="518" t="s">
        <v>11</v>
      </c>
      <c r="F7" s="518" t="s">
        <v>12</v>
      </c>
      <c r="G7" s="518" t="s">
        <v>13</v>
      </c>
      <c r="H7" s="522"/>
      <c r="I7" s="518" t="s">
        <v>136</v>
      </c>
    </row>
    <row r="8" spans="1:9" s="513" customFormat="1" ht="14" x14ac:dyDescent="0.25">
      <c r="A8" s="505"/>
      <c r="B8" s="515" t="s">
        <v>14</v>
      </c>
      <c r="C8" s="511" t="s">
        <v>15</v>
      </c>
      <c r="D8" s="511" t="s">
        <v>227</v>
      </c>
      <c r="E8" s="511" t="s">
        <v>17</v>
      </c>
      <c r="F8" s="511" t="s">
        <v>18</v>
      </c>
      <c r="G8" s="511" t="s">
        <v>19</v>
      </c>
      <c r="H8" s="523"/>
      <c r="I8" s="511" t="s">
        <v>20</v>
      </c>
    </row>
    <row r="9" spans="1:9" ht="90" customHeight="1" x14ac:dyDescent="0.25">
      <c r="A9" s="519" t="s">
        <v>21</v>
      </c>
      <c r="B9" s="512" t="s">
        <v>96</v>
      </c>
      <c r="C9" s="488"/>
      <c r="D9" s="489"/>
      <c r="E9" s="489"/>
      <c r="F9" s="503">
        <f>'Instructions and Summary'!B34-G9</f>
        <v>0</v>
      </c>
      <c r="G9" s="503">
        <f>'j. Cost Share'!D17</f>
        <v>0</v>
      </c>
      <c r="H9" s="524"/>
      <c r="I9" s="492">
        <f>ROUND(SUM(D9:G9),0)</f>
        <v>0</v>
      </c>
    </row>
    <row r="10" spans="1:9" ht="90" customHeight="1" x14ac:dyDescent="0.25">
      <c r="A10" s="520" t="s">
        <v>22</v>
      </c>
      <c r="B10" s="484" t="s">
        <v>99</v>
      </c>
      <c r="C10" s="485"/>
      <c r="D10" s="486"/>
      <c r="E10" s="486"/>
      <c r="F10" s="502">
        <f>'Instructions and Summary'!C34-G10</f>
        <v>0</v>
      </c>
      <c r="G10" s="502">
        <f>'j. Cost Share'!E17</f>
        <v>0</v>
      </c>
      <c r="H10" s="524"/>
      <c r="I10" s="487">
        <f>ROUND(SUM(D10:G10),0)</f>
        <v>0</v>
      </c>
    </row>
    <row r="11" spans="1:9" ht="90" customHeight="1" x14ac:dyDescent="0.25">
      <c r="A11" s="520" t="s">
        <v>23</v>
      </c>
      <c r="B11" s="484" t="s">
        <v>97</v>
      </c>
      <c r="C11" s="485"/>
      <c r="D11" s="486"/>
      <c r="E11" s="486"/>
      <c r="F11" s="502">
        <f>'Instructions and Summary'!D34-G11</f>
        <v>0</v>
      </c>
      <c r="G11" s="502">
        <f>'j. Cost Share'!F17</f>
        <v>0</v>
      </c>
      <c r="H11" s="524"/>
      <c r="I11" s="487">
        <f>ROUND(SUM(D11:G11),0)</f>
        <v>0</v>
      </c>
    </row>
    <row r="12" spans="1:9" ht="90" customHeight="1" x14ac:dyDescent="0.25">
      <c r="A12" s="519" t="s">
        <v>24</v>
      </c>
      <c r="B12" s="484" t="s">
        <v>228</v>
      </c>
      <c r="C12" s="488"/>
      <c r="D12" s="489"/>
      <c r="E12" s="489"/>
      <c r="F12" s="502">
        <f>'Instructions and Summary'!E34-G12</f>
        <v>0</v>
      </c>
      <c r="G12" s="502">
        <f>'j. Cost Share'!G17</f>
        <v>0</v>
      </c>
      <c r="H12" s="525"/>
      <c r="I12" s="487">
        <f>ROUND(SUM(D12:G12),0)</f>
        <v>0</v>
      </c>
    </row>
    <row r="13" spans="1:9" ht="90" customHeight="1" x14ac:dyDescent="0.25">
      <c r="A13" s="519" t="s">
        <v>25</v>
      </c>
      <c r="B13" s="484" t="s">
        <v>229</v>
      </c>
      <c r="C13" s="488"/>
      <c r="D13" s="489"/>
      <c r="E13" s="489"/>
      <c r="F13" s="502">
        <f>'Instructions and Summary'!F34-G13</f>
        <v>0</v>
      </c>
      <c r="G13" s="502">
        <f>'j. Cost Share'!H17</f>
        <v>0</v>
      </c>
      <c r="H13" s="525"/>
      <c r="I13" s="487">
        <f>ROUND(SUM(D13:G13),0)</f>
        <v>0</v>
      </c>
    </row>
    <row r="14" spans="1:9" ht="35" customHeight="1" x14ac:dyDescent="0.25">
      <c r="A14" s="521"/>
      <c r="B14" s="551" t="s">
        <v>149</v>
      </c>
      <c r="C14" s="491"/>
      <c r="D14" s="492"/>
      <c r="E14" s="492"/>
      <c r="F14" s="492">
        <f>ROUND(SUM(F9:F13),0)</f>
        <v>0</v>
      </c>
      <c r="G14" s="492">
        <f>ROUND(SUM(G9:G13),0)</f>
        <v>0</v>
      </c>
      <c r="H14" s="526"/>
      <c r="I14" s="487">
        <f>ROUND(SUM(I9:I13),0)</f>
        <v>0</v>
      </c>
    </row>
    <row r="15" spans="1:9" ht="16" customHeight="1" x14ac:dyDescent="0.25">
      <c r="A15" s="527"/>
      <c r="B15" s="528"/>
      <c r="C15" s="528"/>
      <c r="D15" s="529"/>
      <c r="E15" s="529"/>
      <c r="F15" s="529"/>
      <c r="G15" s="529"/>
      <c r="H15" s="529"/>
      <c r="I15" s="510"/>
    </row>
    <row r="16" spans="1:9" s="561" customFormat="1" ht="14" customHeight="1" x14ac:dyDescent="0.25">
      <c r="A16" s="557"/>
      <c r="B16" s="558"/>
      <c r="C16" s="558"/>
      <c r="D16" s="559"/>
      <c r="E16" s="559"/>
      <c r="F16" s="559"/>
      <c r="G16" s="559"/>
      <c r="H16" s="559"/>
      <c r="I16" s="560"/>
    </row>
    <row r="17" spans="1:9" ht="30" customHeight="1" x14ac:dyDescent="0.25">
      <c r="A17" s="820" t="s">
        <v>252</v>
      </c>
      <c r="B17" s="808"/>
      <c r="C17" s="808"/>
      <c r="D17" s="808"/>
      <c r="E17" s="808"/>
      <c r="F17" s="808"/>
      <c r="G17" s="808"/>
      <c r="H17" s="808"/>
      <c r="I17" s="808"/>
    </row>
    <row r="18" spans="1:9" ht="14" customHeight="1" x14ac:dyDescent="0.25">
      <c r="A18" s="536" t="s">
        <v>27</v>
      </c>
      <c r="B18" s="530" t="s">
        <v>28</v>
      </c>
      <c r="C18" s="530"/>
      <c r="D18" s="821" t="s">
        <v>29</v>
      </c>
      <c r="E18" s="822"/>
      <c r="F18" s="822"/>
      <c r="G18" s="822"/>
      <c r="H18" s="822"/>
      <c r="I18" s="518" t="s">
        <v>136</v>
      </c>
    </row>
    <row r="19" spans="1:9" ht="14" customHeight="1" x14ac:dyDescent="0.25">
      <c r="A19" s="534"/>
      <c r="B19" s="533"/>
      <c r="C19" s="533"/>
      <c r="D19" s="580" t="s">
        <v>255</v>
      </c>
      <c r="E19" s="580" t="s">
        <v>256</v>
      </c>
      <c r="F19" s="580" t="s">
        <v>257</v>
      </c>
      <c r="G19" s="580" t="s">
        <v>31</v>
      </c>
      <c r="H19" s="581" t="s">
        <v>258</v>
      </c>
      <c r="I19" s="582" t="s">
        <v>274</v>
      </c>
    </row>
    <row r="20" spans="1:9" ht="75" customHeight="1" x14ac:dyDescent="0.25">
      <c r="A20" s="535"/>
      <c r="B20" s="531"/>
      <c r="C20" s="531"/>
      <c r="D20" s="538" t="s">
        <v>96</v>
      </c>
      <c r="E20" s="538" t="s">
        <v>99</v>
      </c>
      <c r="F20" s="538" t="s">
        <v>97</v>
      </c>
      <c r="G20" s="538" t="s">
        <v>228</v>
      </c>
      <c r="H20" s="538" t="s">
        <v>229</v>
      </c>
      <c r="I20" s="532"/>
    </row>
    <row r="21" spans="1:9" ht="40" customHeight="1" x14ac:dyDescent="0.25">
      <c r="A21" s="517"/>
      <c r="B21" s="816" t="s">
        <v>32</v>
      </c>
      <c r="C21" s="816"/>
      <c r="D21" s="555">
        <f>'a. Personnel'!E34</f>
        <v>0</v>
      </c>
      <c r="E21" s="555">
        <f>'a. Personnel'!H34</f>
        <v>0</v>
      </c>
      <c r="F21" s="555">
        <f>'a. Personnel'!K34</f>
        <v>0</v>
      </c>
      <c r="G21" s="555">
        <f>'a. Personnel'!N34</f>
        <v>0</v>
      </c>
      <c r="H21" s="555">
        <f>'a. Personnel'!Q34</f>
        <v>0</v>
      </c>
      <c r="I21" s="487">
        <f t="shared" ref="I21:I30" si="0">ROUND(SUM(D21:H21),0)</f>
        <v>0</v>
      </c>
    </row>
    <row r="22" spans="1:9" ht="40" customHeight="1" x14ac:dyDescent="0.25">
      <c r="A22" s="540"/>
      <c r="B22" s="815" t="s">
        <v>33</v>
      </c>
      <c r="C22" s="815"/>
      <c r="D22" s="556">
        <f>'b. Fringe'!D13</f>
        <v>0</v>
      </c>
      <c r="E22" s="556">
        <f>'b. Fringe'!G13</f>
        <v>0</v>
      </c>
      <c r="F22" s="556">
        <f>'b. Fringe'!J13</f>
        <v>0</v>
      </c>
      <c r="G22" s="556">
        <f>'b. Fringe'!M13</f>
        <v>0</v>
      </c>
      <c r="H22" s="556">
        <f>'b. Fringe'!P13</f>
        <v>0</v>
      </c>
      <c r="I22" s="487">
        <f t="shared" si="0"/>
        <v>0</v>
      </c>
    </row>
    <row r="23" spans="1:9" ht="40" customHeight="1" x14ac:dyDescent="0.25">
      <c r="A23" s="517"/>
      <c r="B23" s="816" t="s">
        <v>34</v>
      </c>
      <c r="C23" s="816"/>
      <c r="D23" s="556">
        <f>'c. Travel'!K14</f>
        <v>0</v>
      </c>
      <c r="E23" s="556">
        <f>'c. Travel'!K22</f>
        <v>0</v>
      </c>
      <c r="F23" s="556">
        <f>'c. Travel'!K30</f>
        <v>0</v>
      </c>
      <c r="G23" s="556">
        <f>'c. Travel'!K38</f>
        <v>0</v>
      </c>
      <c r="H23" s="556">
        <f>'c. Travel'!K46</f>
        <v>0</v>
      </c>
      <c r="I23" s="487">
        <f t="shared" si="0"/>
        <v>0</v>
      </c>
    </row>
    <row r="24" spans="1:9" ht="40" customHeight="1" x14ac:dyDescent="0.25">
      <c r="A24" s="540"/>
      <c r="B24" s="815" t="s">
        <v>35</v>
      </c>
      <c r="C24" s="815"/>
      <c r="D24" s="556">
        <f>'d. Equipment'!E14</f>
        <v>0</v>
      </c>
      <c r="E24" s="556">
        <f>'d. Equipment'!E22</f>
        <v>0</v>
      </c>
      <c r="F24" s="556">
        <f>'d. Equipment'!E30</f>
        <v>0</v>
      </c>
      <c r="G24" s="556">
        <f>'d. Equipment'!E38</f>
        <v>0</v>
      </c>
      <c r="H24" s="556">
        <f>'d. Equipment'!E46</f>
        <v>0</v>
      </c>
      <c r="I24" s="487">
        <f t="shared" si="0"/>
        <v>0</v>
      </c>
    </row>
    <row r="25" spans="1:9" ht="40" customHeight="1" x14ac:dyDescent="0.25">
      <c r="A25" s="517"/>
      <c r="B25" s="816" t="s">
        <v>36</v>
      </c>
      <c r="C25" s="816"/>
      <c r="D25" s="556">
        <f>'e. Supplies'!E15</f>
        <v>0</v>
      </c>
      <c r="E25" s="556">
        <f>'e. Supplies'!E25</f>
        <v>0</v>
      </c>
      <c r="F25" s="556">
        <f>'e. Supplies'!E35</f>
        <v>0</v>
      </c>
      <c r="G25" s="556">
        <f>'e. Supplies'!E45</f>
        <v>0</v>
      </c>
      <c r="H25" s="556">
        <f>'e. Supplies'!E55</f>
        <v>0</v>
      </c>
      <c r="I25" s="487">
        <f t="shared" si="0"/>
        <v>0</v>
      </c>
    </row>
    <row r="26" spans="1:9" ht="40" customHeight="1" x14ac:dyDescent="0.25">
      <c r="A26" s="540"/>
      <c r="B26" s="815" t="s">
        <v>37</v>
      </c>
      <c r="C26" s="815"/>
      <c r="D26" s="555">
        <f>'f. Contractual'!E29</f>
        <v>0</v>
      </c>
      <c r="E26" s="555">
        <f>'f. Contractual'!F29</f>
        <v>0</v>
      </c>
      <c r="F26" s="555">
        <f>'f. Contractual'!G29</f>
        <v>0</v>
      </c>
      <c r="G26" s="555">
        <f>'f. Contractual'!H29</f>
        <v>0</v>
      </c>
      <c r="H26" s="555">
        <f>'f. Contractual'!I29</f>
        <v>0</v>
      </c>
      <c r="I26" s="487">
        <f t="shared" si="0"/>
        <v>0</v>
      </c>
    </row>
    <row r="27" spans="1:9" ht="40" customHeight="1" x14ac:dyDescent="0.25">
      <c r="A27" s="517"/>
      <c r="B27" s="816" t="s">
        <v>38</v>
      </c>
      <c r="C27" s="816"/>
      <c r="D27" s="555">
        <f>'g. Construction'!C15</f>
        <v>0</v>
      </c>
      <c r="E27" s="555">
        <f>'g. Construction'!C22</f>
        <v>0</v>
      </c>
      <c r="F27" s="555">
        <f>'g. Construction'!C29</f>
        <v>0</v>
      </c>
      <c r="G27" s="555">
        <f>'g. Construction'!C36</f>
        <v>0</v>
      </c>
      <c r="H27" s="555">
        <f>'g. Construction'!C43</f>
        <v>0</v>
      </c>
      <c r="I27" s="487">
        <f t="shared" si="0"/>
        <v>0</v>
      </c>
    </row>
    <row r="28" spans="1:9" ht="40" customHeight="1" x14ac:dyDescent="0.25">
      <c r="A28" s="540"/>
      <c r="B28" s="815" t="s">
        <v>39</v>
      </c>
      <c r="C28" s="815"/>
      <c r="D28" s="556">
        <f>'h. Other'!C14</f>
        <v>0</v>
      </c>
      <c r="E28" s="556">
        <f>'h. Other'!C22</f>
        <v>0</v>
      </c>
      <c r="F28" s="556">
        <f>'h. Other'!C30</f>
        <v>0</v>
      </c>
      <c r="G28" s="556">
        <f>'h. Other'!C38</f>
        <v>0</v>
      </c>
      <c r="H28" s="556">
        <f>'h. Other'!C46</f>
        <v>0</v>
      </c>
      <c r="I28" s="487">
        <f t="shared" si="0"/>
        <v>0</v>
      </c>
    </row>
    <row r="29" spans="1:9" ht="40" customHeight="1" x14ac:dyDescent="0.25">
      <c r="A29" s="517"/>
      <c r="B29" s="815" t="s">
        <v>40</v>
      </c>
      <c r="C29" s="831"/>
      <c r="D29" s="494">
        <f>SUM(D21:D28)</f>
        <v>0</v>
      </c>
      <c r="E29" s="494">
        <f>SUM(E21:E28)</f>
        <v>0</v>
      </c>
      <c r="F29" s="494">
        <f>SUM(F21:F28)</f>
        <v>0</v>
      </c>
      <c r="G29" s="494">
        <f>SUM(G21:G28)</f>
        <v>0</v>
      </c>
      <c r="H29" s="494">
        <f>SUM(H21:H28)</f>
        <v>0</v>
      </c>
      <c r="I29" s="487">
        <f t="shared" si="0"/>
        <v>0</v>
      </c>
    </row>
    <row r="30" spans="1:9" ht="40" customHeight="1" x14ac:dyDescent="0.25">
      <c r="A30" s="540"/>
      <c r="B30" s="815" t="s">
        <v>41</v>
      </c>
      <c r="C30" s="815"/>
      <c r="D30" s="556">
        <f>'i. Indirect'!B16</f>
        <v>0</v>
      </c>
      <c r="E30" s="556">
        <f>'i. Indirect'!C16</f>
        <v>0</v>
      </c>
      <c r="F30" s="556">
        <f>'i. Indirect'!D16</f>
        <v>0</v>
      </c>
      <c r="G30" s="556">
        <f>'i. Indirect'!E16</f>
        <v>0</v>
      </c>
      <c r="H30" s="556">
        <f>'i. Indirect'!F16</f>
        <v>0</v>
      </c>
      <c r="I30" s="487">
        <f t="shared" si="0"/>
        <v>0</v>
      </c>
    </row>
    <row r="31" spans="1:9" ht="40" customHeight="1" x14ac:dyDescent="0.25">
      <c r="A31" s="540"/>
      <c r="B31" s="815" t="s">
        <v>259</v>
      </c>
      <c r="C31" s="815"/>
      <c r="D31" s="541">
        <f t="shared" ref="D31:I31" si="1">ROUND(SUM(D29:D30),0)</f>
        <v>0</v>
      </c>
      <c r="E31" s="541">
        <f t="shared" si="1"/>
        <v>0</v>
      </c>
      <c r="F31" s="541">
        <f t="shared" si="1"/>
        <v>0</v>
      </c>
      <c r="G31" s="541">
        <f t="shared" si="1"/>
        <v>0</v>
      </c>
      <c r="H31" s="541">
        <f t="shared" si="1"/>
        <v>0</v>
      </c>
      <c r="I31" s="487">
        <f t="shared" si="1"/>
        <v>0</v>
      </c>
    </row>
    <row r="32" spans="1:9" ht="10" customHeight="1" x14ac:dyDescent="0.25">
      <c r="A32" s="832"/>
      <c r="B32" s="833"/>
      <c r="C32" s="833"/>
      <c r="D32" s="833"/>
      <c r="E32" s="833"/>
      <c r="F32" s="833"/>
      <c r="G32" s="833"/>
      <c r="H32" s="833"/>
      <c r="I32" s="834"/>
    </row>
    <row r="33" spans="1:9" ht="40" customHeight="1" x14ac:dyDescent="0.25">
      <c r="A33" s="544" t="s">
        <v>43</v>
      </c>
      <c r="B33" s="815" t="s">
        <v>44</v>
      </c>
      <c r="C33" s="815"/>
      <c r="D33" s="490"/>
      <c r="E33" s="490"/>
      <c r="F33" s="490"/>
      <c r="G33" s="490"/>
      <c r="H33" s="490"/>
      <c r="I33" s="487">
        <f>ROUND(SUM(D33:G33),0)</f>
        <v>0</v>
      </c>
    </row>
    <row r="34" spans="1:9" ht="16" customHeight="1" x14ac:dyDescent="0.25">
      <c r="A34" s="495"/>
      <c r="B34" s="493"/>
      <c r="C34" s="493"/>
      <c r="D34" s="496"/>
      <c r="E34" s="823" t="s">
        <v>275</v>
      </c>
      <c r="F34" s="824"/>
      <c r="G34" s="496"/>
      <c r="H34" s="496"/>
      <c r="I34" s="510"/>
    </row>
    <row r="35" spans="1:9" ht="14" customHeight="1" x14ac:dyDescent="0.25">
      <c r="A35" s="561"/>
      <c r="B35" s="561"/>
      <c r="C35" s="561"/>
      <c r="D35" s="561"/>
      <c r="E35" s="561"/>
      <c r="F35" s="561"/>
      <c r="G35" s="561"/>
      <c r="H35" s="561"/>
      <c r="I35" s="560"/>
    </row>
    <row r="36" spans="1:9" ht="30" customHeight="1" x14ac:dyDescent="0.25">
      <c r="A36" s="808" t="s">
        <v>278</v>
      </c>
      <c r="B36" s="808"/>
      <c r="C36" s="808"/>
      <c r="D36" s="808"/>
      <c r="E36" s="808"/>
      <c r="F36" s="808"/>
      <c r="G36" s="808"/>
      <c r="H36" s="808"/>
      <c r="I36" s="809"/>
    </row>
    <row r="37" spans="1:9" ht="14" customHeight="1" x14ac:dyDescent="0.25">
      <c r="A37" s="547"/>
      <c r="B37" s="835" t="s">
        <v>50</v>
      </c>
      <c r="C37" s="835"/>
      <c r="D37" s="835"/>
      <c r="E37" s="836"/>
      <c r="F37" s="542" t="s">
        <v>51</v>
      </c>
      <c r="G37" s="542" t="s">
        <v>261</v>
      </c>
      <c r="H37" s="542" t="s">
        <v>53</v>
      </c>
      <c r="I37" s="542" t="s">
        <v>262</v>
      </c>
    </row>
    <row r="38" spans="1:9" ht="25" customHeight="1" x14ac:dyDescent="0.25">
      <c r="A38" s="544" t="s">
        <v>55</v>
      </c>
      <c r="B38" s="837"/>
      <c r="C38" s="837"/>
      <c r="D38" s="837"/>
      <c r="E38" s="949"/>
      <c r="F38" s="486"/>
      <c r="G38" s="486"/>
      <c r="H38" s="486"/>
      <c r="I38" s="487">
        <f>SUM(F38:H38)</f>
        <v>0</v>
      </c>
    </row>
    <row r="39" spans="1:9" ht="25" customHeight="1" x14ac:dyDescent="0.25">
      <c r="A39" s="544" t="s">
        <v>56</v>
      </c>
      <c r="B39" s="950"/>
      <c r="C39" s="951"/>
      <c r="D39" s="951"/>
      <c r="E39" s="952"/>
      <c r="F39" s="486"/>
      <c r="G39" s="486"/>
      <c r="H39" s="486"/>
      <c r="I39" s="487">
        <f>SUM(F39:H39)</f>
        <v>0</v>
      </c>
    </row>
    <row r="40" spans="1:9" ht="25" customHeight="1" x14ac:dyDescent="0.25">
      <c r="A40" s="544" t="s">
        <v>57</v>
      </c>
      <c r="B40" s="837"/>
      <c r="C40" s="837"/>
      <c r="D40" s="837"/>
      <c r="E40" s="949"/>
      <c r="F40" s="486"/>
      <c r="G40" s="486"/>
      <c r="H40" s="486"/>
      <c r="I40" s="487">
        <f>SUM(F40:H40)</f>
        <v>0</v>
      </c>
    </row>
    <row r="41" spans="1:9" ht="25" customHeight="1" x14ac:dyDescent="0.25">
      <c r="A41" s="544" t="s">
        <v>58</v>
      </c>
      <c r="B41" s="837"/>
      <c r="C41" s="837"/>
      <c r="D41" s="837"/>
      <c r="E41" s="949"/>
      <c r="F41" s="486"/>
      <c r="G41" s="486"/>
      <c r="H41" s="486"/>
      <c r="I41" s="487">
        <f>SUM(F41:H41)</f>
        <v>0</v>
      </c>
    </row>
    <row r="42" spans="1:9" ht="25" customHeight="1" x14ac:dyDescent="0.25">
      <c r="A42" s="548" t="s">
        <v>59</v>
      </c>
      <c r="B42" s="840" t="s">
        <v>270</v>
      </c>
      <c r="C42" s="815"/>
      <c r="D42" s="815"/>
      <c r="E42" s="838"/>
      <c r="F42" s="492">
        <f>SUM(F38:F41)</f>
        <v>0</v>
      </c>
      <c r="G42" s="492">
        <f>SUM(G38:G41)</f>
        <v>0</v>
      </c>
      <c r="H42" s="492">
        <f>SUM(H38:H41)</f>
        <v>0</v>
      </c>
      <c r="I42" s="492">
        <f>SUM(I38:I41)</f>
        <v>0</v>
      </c>
    </row>
    <row r="43" spans="1:9" ht="30" customHeight="1" x14ac:dyDescent="0.25">
      <c r="A43" s="808" t="s">
        <v>263</v>
      </c>
      <c r="B43" s="808"/>
      <c r="C43" s="813"/>
      <c r="D43" s="813"/>
      <c r="E43" s="813"/>
      <c r="F43" s="813"/>
      <c r="G43" s="813"/>
      <c r="H43" s="813"/>
      <c r="I43" s="809"/>
    </row>
    <row r="44" spans="1:9" ht="14" x14ac:dyDescent="0.25">
      <c r="A44" s="839"/>
      <c r="B44" s="815"/>
      <c r="C44" s="815"/>
      <c r="D44" s="838"/>
      <c r="E44" s="543" t="s">
        <v>62</v>
      </c>
      <c r="F44" s="543" t="s">
        <v>63</v>
      </c>
      <c r="G44" s="543" t="s">
        <v>64</v>
      </c>
      <c r="H44" s="543" t="s">
        <v>65</v>
      </c>
      <c r="I44" s="543" t="s">
        <v>66</v>
      </c>
    </row>
    <row r="45" spans="1:9" ht="25" customHeight="1" x14ac:dyDescent="0.25">
      <c r="A45" s="544" t="s">
        <v>67</v>
      </c>
      <c r="B45" s="815" t="s">
        <v>12</v>
      </c>
      <c r="C45" s="815"/>
      <c r="D45" s="838"/>
      <c r="E45" s="487">
        <f>SUM(F45:I45)</f>
        <v>0</v>
      </c>
      <c r="F45" s="486"/>
      <c r="G45" s="486"/>
      <c r="H45" s="486"/>
      <c r="I45" s="486"/>
    </row>
    <row r="46" spans="1:9" ht="25" customHeight="1" x14ac:dyDescent="0.25">
      <c r="A46" s="544" t="s">
        <v>68</v>
      </c>
      <c r="B46" s="815" t="s">
        <v>13</v>
      </c>
      <c r="C46" s="815"/>
      <c r="D46" s="838"/>
      <c r="E46" s="487">
        <f>SUM(F46:I46)</f>
        <v>0</v>
      </c>
      <c r="F46" s="486"/>
      <c r="G46" s="486"/>
      <c r="H46" s="486"/>
      <c r="I46" s="486"/>
    </row>
    <row r="47" spans="1:9" ht="25" customHeight="1" x14ac:dyDescent="0.25">
      <c r="A47" s="544" t="s">
        <v>69</v>
      </c>
      <c r="B47" s="840" t="s">
        <v>271</v>
      </c>
      <c r="C47" s="815"/>
      <c r="D47" s="838"/>
      <c r="E47" s="487">
        <f>SUM(E45:E46)</f>
        <v>0</v>
      </c>
      <c r="F47" s="487">
        <f>SUM(F45:F46)</f>
        <v>0</v>
      </c>
      <c r="G47" s="487">
        <f>SUM(G45:G46)</f>
        <v>0</v>
      </c>
      <c r="H47" s="487">
        <f>SUM(H45:H46)</f>
        <v>0</v>
      </c>
      <c r="I47" s="487">
        <f>SUM(I45:I46)</f>
        <v>0</v>
      </c>
    </row>
    <row r="48" spans="1:9" ht="30" customHeight="1" x14ac:dyDescent="0.25">
      <c r="A48" s="808" t="s">
        <v>264</v>
      </c>
      <c r="B48" s="808"/>
      <c r="C48" s="813"/>
      <c r="D48" s="813"/>
      <c r="E48" s="813"/>
      <c r="F48" s="813"/>
      <c r="G48" s="813"/>
      <c r="H48" s="813"/>
      <c r="I48" s="809"/>
    </row>
    <row r="49" spans="1:12" ht="14" customHeight="1" x14ac:dyDescent="0.25">
      <c r="A49" s="841" t="s">
        <v>50</v>
      </c>
      <c r="B49" s="842"/>
      <c r="C49" s="842"/>
      <c r="D49" s="843"/>
      <c r="E49" s="848" t="s">
        <v>72</v>
      </c>
      <c r="F49" s="849"/>
      <c r="G49" s="849"/>
      <c r="H49" s="849"/>
      <c r="I49" s="836"/>
    </row>
    <row r="50" spans="1:12" ht="14" customHeight="1" x14ac:dyDescent="0.25">
      <c r="A50" s="844"/>
      <c r="B50" s="845"/>
      <c r="C50" s="845"/>
      <c r="D50" s="846"/>
      <c r="E50" s="506" t="s">
        <v>265</v>
      </c>
      <c r="F50" s="506" t="s">
        <v>266</v>
      </c>
      <c r="G50" s="506" t="s">
        <v>267</v>
      </c>
      <c r="H50" s="539" t="s">
        <v>268</v>
      </c>
      <c r="I50" s="539" t="s">
        <v>273</v>
      </c>
      <c r="L50" s="546"/>
    </row>
    <row r="51" spans="1:12" ht="25" customHeight="1" x14ac:dyDescent="0.25">
      <c r="A51" s="544" t="s">
        <v>73</v>
      </c>
      <c r="B51" s="837"/>
      <c r="C51" s="837"/>
      <c r="D51" s="847"/>
      <c r="E51" s="490"/>
      <c r="F51" s="490"/>
      <c r="G51" s="490"/>
      <c r="H51" s="486"/>
      <c r="I51" s="486"/>
    </row>
    <row r="52" spans="1:12" ht="25" customHeight="1" x14ac:dyDescent="0.25">
      <c r="A52" s="544" t="s">
        <v>74</v>
      </c>
      <c r="B52" s="837"/>
      <c r="C52" s="837"/>
      <c r="D52" s="847"/>
      <c r="E52" s="490"/>
      <c r="F52" s="490"/>
      <c r="G52" s="490"/>
      <c r="H52" s="486"/>
      <c r="I52" s="486"/>
    </row>
    <row r="53" spans="1:12" ht="25" customHeight="1" x14ac:dyDescent="0.25">
      <c r="A53" s="544" t="s">
        <v>75</v>
      </c>
      <c r="B53" s="837"/>
      <c r="C53" s="837"/>
      <c r="D53" s="847"/>
      <c r="E53" s="490"/>
      <c r="F53" s="490"/>
      <c r="G53" s="490"/>
      <c r="H53" s="486"/>
      <c r="I53" s="486"/>
    </row>
    <row r="54" spans="1:12" ht="25" customHeight="1" x14ac:dyDescent="0.25">
      <c r="A54" s="544" t="s">
        <v>76</v>
      </c>
      <c r="B54" s="837"/>
      <c r="C54" s="837"/>
      <c r="D54" s="847"/>
      <c r="E54" s="490"/>
      <c r="F54" s="490"/>
      <c r="G54" s="490"/>
      <c r="H54" s="486"/>
      <c r="I54" s="486"/>
    </row>
    <row r="55" spans="1:12" ht="25" customHeight="1" x14ac:dyDescent="0.25">
      <c r="A55" s="544" t="s">
        <v>77</v>
      </c>
      <c r="B55" s="840" t="s">
        <v>272</v>
      </c>
      <c r="C55" s="815"/>
      <c r="D55" s="831"/>
      <c r="E55" s="545">
        <f>SUM(E51:E54)</f>
        <v>0</v>
      </c>
      <c r="F55" s="545">
        <f>SUM(F51:F54)</f>
        <v>0</v>
      </c>
      <c r="G55" s="545">
        <f>SUM(G51:G54)</f>
        <v>0</v>
      </c>
      <c r="H55" s="487">
        <f>SUM(H51:H54)</f>
        <v>0</v>
      </c>
      <c r="I55" s="487">
        <f>SUM(I51:I54)</f>
        <v>0</v>
      </c>
    </row>
    <row r="56" spans="1:12" ht="30" customHeight="1" x14ac:dyDescent="0.25">
      <c r="A56" s="808" t="s">
        <v>269</v>
      </c>
      <c r="B56" s="808"/>
      <c r="C56" s="813"/>
      <c r="D56" s="813"/>
      <c r="E56" s="813"/>
      <c r="F56" s="813"/>
      <c r="G56" s="813"/>
      <c r="H56" s="813"/>
      <c r="I56" s="809"/>
    </row>
    <row r="57" spans="1:12" ht="14" x14ac:dyDescent="0.25">
      <c r="A57" s="549" t="s">
        <v>80</v>
      </c>
      <c r="B57" s="550"/>
      <c r="C57" s="857"/>
      <c r="D57" s="858"/>
      <c r="E57" s="859"/>
      <c r="F57" s="549" t="s">
        <v>81</v>
      </c>
      <c r="G57" s="857"/>
      <c r="H57" s="868"/>
      <c r="I57" s="869"/>
    </row>
    <row r="58" spans="1:12" ht="14" x14ac:dyDescent="0.25">
      <c r="A58" s="852"/>
      <c r="B58" s="860"/>
      <c r="C58" s="860"/>
      <c r="D58" s="860"/>
      <c r="E58" s="861"/>
      <c r="F58" s="866"/>
      <c r="G58" s="867"/>
      <c r="H58" s="867"/>
      <c r="I58" s="851"/>
    </row>
    <row r="59" spans="1:12" ht="14" x14ac:dyDescent="0.25">
      <c r="A59" s="852"/>
      <c r="B59" s="872"/>
      <c r="C59" s="872"/>
      <c r="D59" s="872"/>
      <c r="E59" s="873"/>
      <c r="F59" s="866"/>
      <c r="G59" s="870"/>
      <c r="H59" s="870"/>
      <c r="I59" s="871"/>
    </row>
    <row r="60" spans="1:12" ht="14" x14ac:dyDescent="0.25">
      <c r="A60" s="862"/>
      <c r="B60" s="863"/>
      <c r="C60" s="863"/>
      <c r="D60" s="863"/>
      <c r="E60" s="864"/>
      <c r="F60" s="862"/>
      <c r="G60" s="865"/>
      <c r="H60" s="865"/>
      <c r="I60" s="856"/>
    </row>
    <row r="61" spans="1:12" ht="14" x14ac:dyDescent="0.25">
      <c r="A61" s="549" t="s">
        <v>82</v>
      </c>
      <c r="B61" s="550"/>
      <c r="C61" s="850"/>
      <c r="D61" s="850"/>
      <c r="E61" s="850"/>
      <c r="F61" s="850"/>
      <c r="G61" s="850"/>
      <c r="H61" s="850"/>
      <c r="I61" s="851"/>
    </row>
    <row r="62" spans="1:12" ht="14" x14ac:dyDescent="0.25">
      <c r="A62" s="852"/>
      <c r="B62" s="853"/>
      <c r="C62" s="853"/>
      <c r="D62" s="853"/>
      <c r="E62" s="853"/>
      <c r="F62" s="853"/>
      <c r="G62" s="853"/>
      <c r="H62" s="853"/>
      <c r="I62" s="851"/>
    </row>
    <row r="63" spans="1:12" ht="14" x14ac:dyDescent="0.25">
      <c r="A63" s="852"/>
      <c r="B63" s="870"/>
      <c r="C63" s="870"/>
      <c r="D63" s="870"/>
      <c r="E63" s="870"/>
      <c r="F63" s="870"/>
      <c r="G63" s="870"/>
      <c r="H63" s="870"/>
      <c r="I63" s="871"/>
    </row>
    <row r="64" spans="1:12" ht="14" x14ac:dyDescent="0.25">
      <c r="A64" s="854"/>
      <c r="B64" s="855"/>
      <c r="C64" s="855"/>
      <c r="D64" s="855"/>
      <c r="E64" s="855"/>
      <c r="F64" s="855"/>
      <c r="G64" s="855"/>
      <c r="H64" s="855"/>
      <c r="I64" s="856"/>
    </row>
    <row r="65" spans="1:9" ht="18" customHeight="1" x14ac:dyDescent="0.25">
      <c r="A65" s="495"/>
      <c r="B65" s="493"/>
      <c r="C65" s="493"/>
      <c r="D65" s="496"/>
      <c r="E65" s="823" t="s">
        <v>275</v>
      </c>
      <c r="F65" s="824"/>
      <c r="G65" s="496"/>
      <c r="H65" s="496"/>
      <c r="I65" s="510"/>
    </row>
    <row r="66" spans="1:9" x14ac:dyDescent="0.25">
      <c r="I66" s="510"/>
    </row>
  </sheetData>
  <sheetProtection sheet="1" formatCells="0" formatColumns="0" formatRows="0" insertRows="0" deleteRows="0" selectLockedCells="1"/>
  <mergeCells count="59">
    <mergeCell ref="E65:F65"/>
    <mergeCell ref="C61:I61"/>
    <mergeCell ref="A62:I62"/>
    <mergeCell ref="A64:I64"/>
    <mergeCell ref="C57:E57"/>
    <mergeCell ref="A58:E58"/>
    <mergeCell ref="A60:E60"/>
    <mergeCell ref="F60:I60"/>
    <mergeCell ref="F58:I58"/>
    <mergeCell ref="G57:I57"/>
    <mergeCell ref="A63:I63"/>
    <mergeCell ref="A59:E59"/>
    <mergeCell ref="F59:I59"/>
    <mergeCell ref="B52:D52"/>
    <mergeCell ref="B53:D53"/>
    <mergeCell ref="B54:D54"/>
    <mergeCell ref="B55:D55"/>
    <mergeCell ref="A56:I56"/>
    <mergeCell ref="A49:D50"/>
    <mergeCell ref="B51:D51"/>
    <mergeCell ref="A48:I48"/>
    <mergeCell ref="B47:D47"/>
    <mergeCell ref="E49:I49"/>
    <mergeCell ref="A43:I43"/>
    <mergeCell ref="A44:D44"/>
    <mergeCell ref="B45:D45"/>
    <mergeCell ref="B46:D46"/>
    <mergeCell ref="B42:E42"/>
    <mergeCell ref="B37:E37"/>
    <mergeCell ref="B38:E38"/>
    <mergeCell ref="B40:E40"/>
    <mergeCell ref="B41:E41"/>
    <mergeCell ref="B39:E39"/>
    <mergeCell ref="E34:F34"/>
    <mergeCell ref="B5:B7"/>
    <mergeCell ref="C5:C7"/>
    <mergeCell ref="D5:E6"/>
    <mergeCell ref="F5:I6"/>
    <mergeCell ref="B29:C29"/>
    <mergeCell ref="B30:C30"/>
    <mergeCell ref="B31:C31"/>
    <mergeCell ref="A32:I32"/>
    <mergeCell ref="B33:C33"/>
    <mergeCell ref="A36:I36"/>
    <mergeCell ref="A1:B1"/>
    <mergeCell ref="C1:D1"/>
    <mergeCell ref="F1:G1"/>
    <mergeCell ref="A4:I4"/>
    <mergeCell ref="B28:C28"/>
    <mergeCell ref="B21:C21"/>
    <mergeCell ref="B22:C22"/>
    <mergeCell ref="B23:C23"/>
    <mergeCell ref="B24:C24"/>
    <mergeCell ref="B25:C25"/>
    <mergeCell ref="B26:C26"/>
    <mergeCell ref="B27:C27"/>
    <mergeCell ref="D2:G3"/>
    <mergeCell ref="A17:I17"/>
    <mergeCell ref="D18:H18"/>
  </mergeCells>
  <printOptions horizontalCentered="1" verticalCentered="1"/>
  <pageMargins left="0.5" right="0.5" top="0.5" bottom="0.5" header="0.3" footer="0.3"/>
  <pageSetup scale="72" fitToHeight="0" orientation="landscape" r:id="rId1"/>
  <rowBreaks count="2" manualBreakCount="2">
    <brk id="16" max="16383" man="1"/>
    <brk id="3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39BF-2B84-42B8-AD3A-3CAB284A4AA7}">
  <sheetPr>
    <pageSetUpPr fitToPage="1"/>
  </sheetPr>
  <dimension ref="A1:I66"/>
  <sheetViews>
    <sheetView zoomScale="85" zoomScaleNormal="85" zoomScaleSheetLayoutView="100" workbookViewId="0">
      <selection activeCell="B9" sqref="B9"/>
    </sheetView>
  </sheetViews>
  <sheetFormatPr defaultRowHeight="12.5" x14ac:dyDescent="0.25"/>
  <cols>
    <col min="1" max="1" width="2.6328125" customWidth="1"/>
    <col min="2" max="2" width="25.6328125" customWidth="1"/>
    <col min="3" max="9" width="21.6328125" customWidth="1"/>
    <col min="258" max="258" width="2.453125" customWidth="1"/>
    <col min="259" max="259" width="17.81640625" customWidth="1"/>
    <col min="260" max="260" width="17.26953125" customWidth="1"/>
    <col min="261" max="261" width="17.81640625" customWidth="1"/>
    <col min="262" max="262" width="16.1796875" customWidth="1"/>
    <col min="263" max="263" width="17.1796875" customWidth="1"/>
    <col min="264" max="264" width="21" customWidth="1"/>
    <col min="265" max="265" width="19.1796875" customWidth="1"/>
    <col min="514" max="514" width="2.453125" customWidth="1"/>
    <col min="515" max="515" width="17.81640625" customWidth="1"/>
    <col min="516" max="516" width="17.26953125" customWidth="1"/>
    <col min="517" max="517" width="17.81640625" customWidth="1"/>
    <col min="518" max="518" width="16.1796875" customWidth="1"/>
    <col min="519" max="519" width="17.1796875" customWidth="1"/>
    <col min="520" max="520" width="21" customWidth="1"/>
    <col min="521" max="521" width="19.1796875" customWidth="1"/>
    <col min="770" max="770" width="2.453125" customWidth="1"/>
    <col min="771" max="771" width="17.81640625" customWidth="1"/>
    <col min="772" max="772" width="17.26953125" customWidth="1"/>
    <col min="773" max="773" width="17.81640625" customWidth="1"/>
    <col min="774" max="774" width="16.1796875" customWidth="1"/>
    <col min="775" max="775" width="17.1796875" customWidth="1"/>
    <col min="776" max="776" width="21" customWidth="1"/>
    <col min="777" max="777" width="19.1796875" customWidth="1"/>
    <col min="1026" max="1026" width="2.453125" customWidth="1"/>
    <col min="1027" max="1027" width="17.81640625" customWidth="1"/>
    <col min="1028" max="1028" width="17.26953125" customWidth="1"/>
    <col min="1029" max="1029" width="17.81640625" customWidth="1"/>
    <col min="1030" max="1030" width="16.1796875" customWidth="1"/>
    <col min="1031" max="1031" width="17.1796875" customWidth="1"/>
    <col min="1032" max="1032" width="21" customWidth="1"/>
    <col min="1033" max="1033" width="19.1796875" customWidth="1"/>
    <col min="1282" max="1282" width="2.453125" customWidth="1"/>
    <col min="1283" max="1283" width="17.81640625" customWidth="1"/>
    <col min="1284" max="1284" width="17.26953125" customWidth="1"/>
    <col min="1285" max="1285" width="17.81640625" customWidth="1"/>
    <col min="1286" max="1286" width="16.1796875" customWidth="1"/>
    <col min="1287" max="1287" width="17.1796875" customWidth="1"/>
    <col min="1288" max="1288" width="21" customWidth="1"/>
    <col min="1289" max="1289" width="19.1796875" customWidth="1"/>
    <col min="1538" max="1538" width="2.453125" customWidth="1"/>
    <col min="1539" max="1539" width="17.81640625" customWidth="1"/>
    <col min="1540" max="1540" width="17.26953125" customWidth="1"/>
    <col min="1541" max="1541" width="17.81640625" customWidth="1"/>
    <col min="1542" max="1542" width="16.1796875" customWidth="1"/>
    <col min="1543" max="1543" width="17.1796875" customWidth="1"/>
    <col min="1544" max="1544" width="21" customWidth="1"/>
    <col min="1545" max="1545" width="19.1796875" customWidth="1"/>
    <col min="1794" max="1794" width="2.453125" customWidth="1"/>
    <col min="1795" max="1795" width="17.81640625" customWidth="1"/>
    <col min="1796" max="1796" width="17.26953125" customWidth="1"/>
    <col min="1797" max="1797" width="17.81640625" customWidth="1"/>
    <col min="1798" max="1798" width="16.1796875" customWidth="1"/>
    <col min="1799" max="1799" width="17.1796875" customWidth="1"/>
    <col min="1800" max="1800" width="21" customWidth="1"/>
    <col min="1801" max="1801" width="19.1796875" customWidth="1"/>
    <col min="2050" max="2050" width="2.453125" customWidth="1"/>
    <col min="2051" max="2051" width="17.81640625" customWidth="1"/>
    <col min="2052" max="2052" width="17.26953125" customWidth="1"/>
    <col min="2053" max="2053" width="17.81640625" customWidth="1"/>
    <col min="2054" max="2054" width="16.1796875" customWidth="1"/>
    <col min="2055" max="2055" width="17.1796875" customWidth="1"/>
    <col min="2056" max="2056" width="21" customWidth="1"/>
    <col min="2057" max="2057" width="19.1796875" customWidth="1"/>
    <col min="2306" max="2306" width="2.453125" customWidth="1"/>
    <col min="2307" max="2307" width="17.81640625" customWidth="1"/>
    <col min="2308" max="2308" width="17.26953125" customWidth="1"/>
    <col min="2309" max="2309" width="17.81640625" customWidth="1"/>
    <col min="2310" max="2310" width="16.1796875" customWidth="1"/>
    <col min="2311" max="2311" width="17.1796875" customWidth="1"/>
    <col min="2312" max="2312" width="21" customWidth="1"/>
    <col min="2313" max="2313" width="19.1796875" customWidth="1"/>
    <col min="2562" max="2562" width="2.453125" customWidth="1"/>
    <col min="2563" max="2563" width="17.81640625" customWidth="1"/>
    <col min="2564" max="2564" width="17.26953125" customWidth="1"/>
    <col min="2565" max="2565" width="17.81640625" customWidth="1"/>
    <col min="2566" max="2566" width="16.1796875" customWidth="1"/>
    <col min="2567" max="2567" width="17.1796875" customWidth="1"/>
    <col min="2568" max="2568" width="21" customWidth="1"/>
    <col min="2569" max="2569" width="19.1796875" customWidth="1"/>
    <col min="2818" max="2818" width="2.453125" customWidth="1"/>
    <col min="2819" max="2819" width="17.81640625" customWidth="1"/>
    <col min="2820" max="2820" width="17.26953125" customWidth="1"/>
    <col min="2821" max="2821" width="17.81640625" customWidth="1"/>
    <col min="2822" max="2822" width="16.1796875" customWidth="1"/>
    <col min="2823" max="2823" width="17.1796875" customWidth="1"/>
    <col min="2824" max="2824" width="21" customWidth="1"/>
    <col min="2825" max="2825" width="19.1796875" customWidth="1"/>
    <col min="3074" max="3074" width="2.453125" customWidth="1"/>
    <col min="3075" max="3075" width="17.81640625" customWidth="1"/>
    <col min="3076" max="3076" width="17.26953125" customWidth="1"/>
    <col min="3077" max="3077" width="17.81640625" customWidth="1"/>
    <col min="3078" max="3078" width="16.1796875" customWidth="1"/>
    <col min="3079" max="3079" width="17.1796875" customWidth="1"/>
    <col min="3080" max="3080" width="21" customWidth="1"/>
    <col min="3081" max="3081" width="19.1796875" customWidth="1"/>
    <col min="3330" max="3330" width="2.453125" customWidth="1"/>
    <col min="3331" max="3331" width="17.81640625" customWidth="1"/>
    <col min="3332" max="3332" width="17.26953125" customWidth="1"/>
    <col min="3333" max="3333" width="17.81640625" customWidth="1"/>
    <col min="3334" max="3334" width="16.1796875" customWidth="1"/>
    <col min="3335" max="3335" width="17.1796875" customWidth="1"/>
    <col min="3336" max="3336" width="21" customWidth="1"/>
    <col min="3337" max="3337" width="19.1796875" customWidth="1"/>
    <col min="3586" max="3586" width="2.453125" customWidth="1"/>
    <col min="3587" max="3587" width="17.81640625" customWidth="1"/>
    <col min="3588" max="3588" width="17.26953125" customWidth="1"/>
    <col min="3589" max="3589" width="17.81640625" customWidth="1"/>
    <col min="3590" max="3590" width="16.1796875" customWidth="1"/>
    <col min="3591" max="3591" width="17.1796875" customWidth="1"/>
    <col min="3592" max="3592" width="21" customWidth="1"/>
    <col min="3593" max="3593" width="19.1796875" customWidth="1"/>
    <col min="3842" max="3842" width="2.453125" customWidth="1"/>
    <col min="3843" max="3843" width="17.81640625" customWidth="1"/>
    <col min="3844" max="3844" width="17.26953125" customWidth="1"/>
    <col min="3845" max="3845" width="17.81640625" customWidth="1"/>
    <col min="3846" max="3846" width="16.1796875" customWidth="1"/>
    <col min="3847" max="3847" width="17.1796875" customWidth="1"/>
    <col min="3848" max="3848" width="21" customWidth="1"/>
    <col min="3849" max="3849" width="19.1796875" customWidth="1"/>
    <col min="4098" max="4098" width="2.453125" customWidth="1"/>
    <col min="4099" max="4099" width="17.81640625" customWidth="1"/>
    <col min="4100" max="4100" width="17.26953125" customWidth="1"/>
    <col min="4101" max="4101" width="17.81640625" customWidth="1"/>
    <col min="4102" max="4102" width="16.1796875" customWidth="1"/>
    <col min="4103" max="4103" width="17.1796875" customWidth="1"/>
    <col min="4104" max="4104" width="21" customWidth="1"/>
    <col min="4105" max="4105" width="19.1796875" customWidth="1"/>
    <col min="4354" max="4354" width="2.453125" customWidth="1"/>
    <col min="4355" max="4355" width="17.81640625" customWidth="1"/>
    <col min="4356" max="4356" width="17.26953125" customWidth="1"/>
    <col min="4357" max="4357" width="17.81640625" customWidth="1"/>
    <col min="4358" max="4358" width="16.1796875" customWidth="1"/>
    <col min="4359" max="4359" width="17.1796875" customWidth="1"/>
    <col min="4360" max="4360" width="21" customWidth="1"/>
    <col min="4361" max="4361" width="19.1796875" customWidth="1"/>
    <col min="4610" max="4610" width="2.453125" customWidth="1"/>
    <col min="4611" max="4611" width="17.81640625" customWidth="1"/>
    <col min="4612" max="4612" width="17.26953125" customWidth="1"/>
    <col min="4613" max="4613" width="17.81640625" customWidth="1"/>
    <col min="4614" max="4614" width="16.1796875" customWidth="1"/>
    <col min="4615" max="4615" width="17.1796875" customWidth="1"/>
    <col min="4616" max="4616" width="21" customWidth="1"/>
    <col min="4617" max="4617" width="19.1796875" customWidth="1"/>
    <col min="4866" max="4866" width="2.453125" customWidth="1"/>
    <col min="4867" max="4867" width="17.81640625" customWidth="1"/>
    <col min="4868" max="4868" width="17.26953125" customWidth="1"/>
    <col min="4869" max="4869" width="17.81640625" customWidth="1"/>
    <col min="4870" max="4870" width="16.1796875" customWidth="1"/>
    <col min="4871" max="4871" width="17.1796875" customWidth="1"/>
    <col min="4872" max="4872" width="21" customWidth="1"/>
    <col min="4873" max="4873" width="19.1796875" customWidth="1"/>
    <col min="5122" max="5122" width="2.453125" customWidth="1"/>
    <col min="5123" max="5123" width="17.81640625" customWidth="1"/>
    <col min="5124" max="5124" width="17.26953125" customWidth="1"/>
    <col min="5125" max="5125" width="17.81640625" customWidth="1"/>
    <col min="5126" max="5126" width="16.1796875" customWidth="1"/>
    <col min="5127" max="5127" width="17.1796875" customWidth="1"/>
    <col min="5128" max="5128" width="21" customWidth="1"/>
    <col min="5129" max="5129" width="19.1796875" customWidth="1"/>
    <col min="5378" max="5378" width="2.453125" customWidth="1"/>
    <col min="5379" max="5379" width="17.81640625" customWidth="1"/>
    <col min="5380" max="5380" width="17.26953125" customWidth="1"/>
    <col min="5381" max="5381" width="17.81640625" customWidth="1"/>
    <col min="5382" max="5382" width="16.1796875" customWidth="1"/>
    <col min="5383" max="5383" width="17.1796875" customWidth="1"/>
    <col min="5384" max="5384" width="21" customWidth="1"/>
    <col min="5385" max="5385" width="19.1796875" customWidth="1"/>
    <col min="5634" max="5634" width="2.453125" customWidth="1"/>
    <col min="5635" max="5635" width="17.81640625" customWidth="1"/>
    <col min="5636" max="5636" width="17.26953125" customWidth="1"/>
    <col min="5637" max="5637" width="17.81640625" customWidth="1"/>
    <col min="5638" max="5638" width="16.1796875" customWidth="1"/>
    <col min="5639" max="5639" width="17.1796875" customWidth="1"/>
    <col min="5640" max="5640" width="21" customWidth="1"/>
    <col min="5641" max="5641" width="19.1796875" customWidth="1"/>
    <col min="5890" max="5890" width="2.453125" customWidth="1"/>
    <col min="5891" max="5891" width="17.81640625" customWidth="1"/>
    <col min="5892" max="5892" width="17.26953125" customWidth="1"/>
    <col min="5893" max="5893" width="17.81640625" customWidth="1"/>
    <col min="5894" max="5894" width="16.1796875" customWidth="1"/>
    <col min="5895" max="5895" width="17.1796875" customWidth="1"/>
    <col min="5896" max="5896" width="21" customWidth="1"/>
    <col min="5897" max="5897" width="19.1796875" customWidth="1"/>
    <col min="6146" max="6146" width="2.453125" customWidth="1"/>
    <col min="6147" max="6147" width="17.81640625" customWidth="1"/>
    <col min="6148" max="6148" width="17.26953125" customWidth="1"/>
    <col min="6149" max="6149" width="17.81640625" customWidth="1"/>
    <col min="6150" max="6150" width="16.1796875" customWidth="1"/>
    <col min="6151" max="6151" width="17.1796875" customWidth="1"/>
    <col min="6152" max="6152" width="21" customWidth="1"/>
    <col min="6153" max="6153" width="19.1796875" customWidth="1"/>
    <col min="6402" max="6402" width="2.453125" customWidth="1"/>
    <col min="6403" max="6403" width="17.81640625" customWidth="1"/>
    <col min="6404" max="6404" width="17.26953125" customWidth="1"/>
    <col min="6405" max="6405" width="17.81640625" customWidth="1"/>
    <col min="6406" max="6406" width="16.1796875" customWidth="1"/>
    <col min="6407" max="6407" width="17.1796875" customWidth="1"/>
    <col min="6408" max="6408" width="21" customWidth="1"/>
    <col min="6409" max="6409" width="19.1796875" customWidth="1"/>
    <col min="6658" max="6658" width="2.453125" customWidth="1"/>
    <col min="6659" max="6659" width="17.81640625" customWidth="1"/>
    <col min="6660" max="6660" width="17.26953125" customWidth="1"/>
    <col min="6661" max="6661" width="17.81640625" customWidth="1"/>
    <col min="6662" max="6662" width="16.1796875" customWidth="1"/>
    <col min="6663" max="6663" width="17.1796875" customWidth="1"/>
    <col min="6664" max="6664" width="21" customWidth="1"/>
    <col min="6665" max="6665" width="19.1796875" customWidth="1"/>
    <col min="6914" max="6914" width="2.453125" customWidth="1"/>
    <col min="6915" max="6915" width="17.81640625" customWidth="1"/>
    <col min="6916" max="6916" width="17.26953125" customWidth="1"/>
    <col min="6917" max="6917" width="17.81640625" customWidth="1"/>
    <col min="6918" max="6918" width="16.1796875" customWidth="1"/>
    <col min="6919" max="6919" width="17.1796875" customWidth="1"/>
    <col min="6920" max="6920" width="21" customWidth="1"/>
    <col min="6921" max="6921" width="19.1796875" customWidth="1"/>
    <col min="7170" max="7170" width="2.453125" customWidth="1"/>
    <col min="7171" max="7171" width="17.81640625" customWidth="1"/>
    <col min="7172" max="7172" width="17.26953125" customWidth="1"/>
    <col min="7173" max="7173" width="17.81640625" customWidth="1"/>
    <col min="7174" max="7174" width="16.1796875" customWidth="1"/>
    <col min="7175" max="7175" width="17.1796875" customWidth="1"/>
    <col min="7176" max="7176" width="21" customWidth="1"/>
    <col min="7177" max="7177" width="19.1796875" customWidth="1"/>
    <col min="7426" max="7426" width="2.453125" customWidth="1"/>
    <col min="7427" max="7427" width="17.81640625" customWidth="1"/>
    <col min="7428" max="7428" width="17.26953125" customWidth="1"/>
    <col min="7429" max="7429" width="17.81640625" customWidth="1"/>
    <col min="7430" max="7430" width="16.1796875" customWidth="1"/>
    <col min="7431" max="7431" width="17.1796875" customWidth="1"/>
    <col min="7432" max="7432" width="21" customWidth="1"/>
    <col min="7433" max="7433" width="19.1796875" customWidth="1"/>
    <col min="7682" max="7682" width="2.453125" customWidth="1"/>
    <col min="7683" max="7683" width="17.81640625" customWidth="1"/>
    <col min="7684" max="7684" width="17.26953125" customWidth="1"/>
    <col min="7685" max="7685" width="17.81640625" customWidth="1"/>
    <col min="7686" max="7686" width="16.1796875" customWidth="1"/>
    <col min="7687" max="7687" width="17.1796875" customWidth="1"/>
    <col min="7688" max="7688" width="21" customWidth="1"/>
    <col min="7689" max="7689" width="19.1796875" customWidth="1"/>
    <col min="7938" max="7938" width="2.453125" customWidth="1"/>
    <col min="7939" max="7939" width="17.81640625" customWidth="1"/>
    <col min="7940" max="7940" width="17.26953125" customWidth="1"/>
    <col min="7941" max="7941" width="17.81640625" customWidth="1"/>
    <col min="7942" max="7942" width="16.1796875" customWidth="1"/>
    <col min="7943" max="7943" width="17.1796875" customWidth="1"/>
    <col min="7944" max="7944" width="21" customWidth="1"/>
    <col min="7945" max="7945" width="19.1796875" customWidth="1"/>
    <col min="8194" max="8194" width="2.453125" customWidth="1"/>
    <col min="8195" max="8195" width="17.81640625" customWidth="1"/>
    <col min="8196" max="8196" width="17.26953125" customWidth="1"/>
    <col min="8197" max="8197" width="17.81640625" customWidth="1"/>
    <col min="8198" max="8198" width="16.1796875" customWidth="1"/>
    <col min="8199" max="8199" width="17.1796875" customWidth="1"/>
    <col min="8200" max="8200" width="21" customWidth="1"/>
    <col min="8201" max="8201" width="19.1796875" customWidth="1"/>
    <col min="8450" max="8450" width="2.453125" customWidth="1"/>
    <col min="8451" max="8451" width="17.81640625" customWidth="1"/>
    <col min="8452" max="8452" width="17.26953125" customWidth="1"/>
    <col min="8453" max="8453" width="17.81640625" customWidth="1"/>
    <col min="8454" max="8454" width="16.1796875" customWidth="1"/>
    <col min="8455" max="8455" width="17.1796875" customWidth="1"/>
    <col min="8456" max="8456" width="21" customWidth="1"/>
    <col min="8457" max="8457" width="19.1796875" customWidth="1"/>
    <col min="8706" max="8706" width="2.453125" customWidth="1"/>
    <col min="8707" max="8707" width="17.81640625" customWidth="1"/>
    <col min="8708" max="8708" width="17.26953125" customWidth="1"/>
    <col min="8709" max="8709" width="17.81640625" customWidth="1"/>
    <col min="8710" max="8710" width="16.1796875" customWidth="1"/>
    <col min="8711" max="8711" width="17.1796875" customWidth="1"/>
    <col min="8712" max="8712" width="21" customWidth="1"/>
    <col min="8713" max="8713" width="19.1796875" customWidth="1"/>
    <col min="8962" max="8962" width="2.453125" customWidth="1"/>
    <col min="8963" max="8963" width="17.81640625" customWidth="1"/>
    <col min="8964" max="8964" width="17.26953125" customWidth="1"/>
    <col min="8965" max="8965" width="17.81640625" customWidth="1"/>
    <col min="8966" max="8966" width="16.1796875" customWidth="1"/>
    <col min="8967" max="8967" width="17.1796875" customWidth="1"/>
    <col min="8968" max="8968" width="21" customWidth="1"/>
    <col min="8969" max="8969" width="19.1796875" customWidth="1"/>
    <col min="9218" max="9218" width="2.453125" customWidth="1"/>
    <col min="9219" max="9219" width="17.81640625" customWidth="1"/>
    <col min="9220" max="9220" width="17.26953125" customWidth="1"/>
    <col min="9221" max="9221" width="17.81640625" customWidth="1"/>
    <col min="9222" max="9222" width="16.1796875" customWidth="1"/>
    <col min="9223" max="9223" width="17.1796875" customWidth="1"/>
    <col min="9224" max="9224" width="21" customWidth="1"/>
    <col min="9225" max="9225" width="19.1796875" customWidth="1"/>
    <col min="9474" max="9474" width="2.453125" customWidth="1"/>
    <col min="9475" max="9475" width="17.81640625" customWidth="1"/>
    <col min="9476" max="9476" width="17.26953125" customWidth="1"/>
    <col min="9477" max="9477" width="17.81640625" customWidth="1"/>
    <col min="9478" max="9478" width="16.1796875" customWidth="1"/>
    <col min="9479" max="9479" width="17.1796875" customWidth="1"/>
    <col min="9480" max="9480" width="21" customWidth="1"/>
    <col min="9481" max="9481" width="19.1796875" customWidth="1"/>
    <col min="9730" max="9730" width="2.453125" customWidth="1"/>
    <col min="9731" max="9731" width="17.81640625" customWidth="1"/>
    <col min="9732" max="9732" width="17.26953125" customWidth="1"/>
    <col min="9733" max="9733" width="17.81640625" customWidth="1"/>
    <col min="9734" max="9734" width="16.1796875" customWidth="1"/>
    <col min="9735" max="9735" width="17.1796875" customWidth="1"/>
    <col min="9736" max="9736" width="21" customWidth="1"/>
    <col min="9737" max="9737" width="19.1796875" customWidth="1"/>
    <col min="9986" max="9986" width="2.453125" customWidth="1"/>
    <col min="9987" max="9987" width="17.81640625" customWidth="1"/>
    <col min="9988" max="9988" width="17.26953125" customWidth="1"/>
    <col min="9989" max="9989" width="17.81640625" customWidth="1"/>
    <col min="9990" max="9990" width="16.1796875" customWidth="1"/>
    <col min="9991" max="9991" width="17.1796875" customWidth="1"/>
    <col min="9992" max="9992" width="21" customWidth="1"/>
    <col min="9993" max="9993" width="19.1796875" customWidth="1"/>
    <col min="10242" max="10242" width="2.453125" customWidth="1"/>
    <col min="10243" max="10243" width="17.81640625" customWidth="1"/>
    <col min="10244" max="10244" width="17.26953125" customWidth="1"/>
    <col min="10245" max="10245" width="17.81640625" customWidth="1"/>
    <col min="10246" max="10246" width="16.1796875" customWidth="1"/>
    <col min="10247" max="10247" width="17.1796875" customWidth="1"/>
    <col min="10248" max="10248" width="21" customWidth="1"/>
    <col min="10249" max="10249" width="19.1796875" customWidth="1"/>
    <col min="10498" max="10498" width="2.453125" customWidth="1"/>
    <col min="10499" max="10499" width="17.81640625" customWidth="1"/>
    <col min="10500" max="10500" width="17.26953125" customWidth="1"/>
    <col min="10501" max="10501" width="17.81640625" customWidth="1"/>
    <col min="10502" max="10502" width="16.1796875" customWidth="1"/>
    <col min="10503" max="10503" width="17.1796875" customWidth="1"/>
    <col min="10504" max="10504" width="21" customWidth="1"/>
    <col min="10505" max="10505" width="19.1796875" customWidth="1"/>
    <col min="10754" max="10754" width="2.453125" customWidth="1"/>
    <col min="10755" max="10755" width="17.81640625" customWidth="1"/>
    <col min="10756" max="10756" width="17.26953125" customWidth="1"/>
    <col min="10757" max="10757" width="17.81640625" customWidth="1"/>
    <col min="10758" max="10758" width="16.1796875" customWidth="1"/>
    <col min="10759" max="10759" width="17.1796875" customWidth="1"/>
    <col min="10760" max="10760" width="21" customWidth="1"/>
    <col min="10761" max="10761" width="19.1796875" customWidth="1"/>
    <col min="11010" max="11010" width="2.453125" customWidth="1"/>
    <col min="11011" max="11011" width="17.81640625" customWidth="1"/>
    <col min="11012" max="11012" width="17.26953125" customWidth="1"/>
    <col min="11013" max="11013" width="17.81640625" customWidth="1"/>
    <col min="11014" max="11014" width="16.1796875" customWidth="1"/>
    <col min="11015" max="11015" width="17.1796875" customWidth="1"/>
    <col min="11016" max="11016" width="21" customWidth="1"/>
    <col min="11017" max="11017" width="19.1796875" customWidth="1"/>
    <col min="11266" max="11266" width="2.453125" customWidth="1"/>
    <col min="11267" max="11267" width="17.81640625" customWidth="1"/>
    <col min="11268" max="11268" width="17.26953125" customWidth="1"/>
    <col min="11269" max="11269" width="17.81640625" customWidth="1"/>
    <col min="11270" max="11270" width="16.1796875" customWidth="1"/>
    <col min="11271" max="11271" width="17.1796875" customWidth="1"/>
    <col min="11272" max="11272" width="21" customWidth="1"/>
    <col min="11273" max="11273" width="19.1796875" customWidth="1"/>
    <col min="11522" max="11522" width="2.453125" customWidth="1"/>
    <col min="11523" max="11523" width="17.81640625" customWidth="1"/>
    <col min="11524" max="11524" width="17.26953125" customWidth="1"/>
    <col min="11525" max="11525" width="17.81640625" customWidth="1"/>
    <col min="11526" max="11526" width="16.1796875" customWidth="1"/>
    <col min="11527" max="11527" width="17.1796875" customWidth="1"/>
    <col min="11528" max="11528" width="21" customWidth="1"/>
    <col min="11529" max="11529" width="19.1796875" customWidth="1"/>
    <col min="11778" max="11778" width="2.453125" customWidth="1"/>
    <col min="11779" max="11779" width="17.81640625" customWidth="1"/>
    <col min="11780" max="11780" width="17.26953125" customWidth="1"/>
    <col min="11781" max="11781" width="17.81640625" customWidth="1"/>
    <col min="11782" max="11782" width="16.1796875" customWidth="1"/>
    <col min="11783" max="11783" width="17.1796875" customWidth="1"/>
    <col min="11784" max="11784" width="21" customWidth="1"/>
    <col min="11785" max="11785" width="19.1796875" customWidth="1"/>
    <col min="12034" max="12034" width="2.453125" customWidth="1"/>
    <col min="12035" max="12035" width="17.81640625" customWidth="1"/>
    <col min="12036" max="12036" width="17.26953125" customWidth="1"/>
    <col min="12037" max="12037" width="17.81640625" customWidth="1"/>
    <col min="12038" max="12038" width="16.1796875" customWidth="1"/>
    <col min="12039" max="12039" width="17.1796875" customWidth="1"/>
    <col min="12040" max="12040" width="21" customWidth="1"/>
    <col min="12041" max="12041" width="19.1796875" customWidth="1"/>
    <col min="12290" max="12290" width="2.453125" customWidth="1"/>
    <col min="12291" max="12291" width="17.81640625" customWidth="1"/>
    <col min="12292" max="12292" width="17.26953125" customWidth="1"/>
    <col min="12293" max="12293" width="17.81640625" customWidth="1"/>
    <col min="12294" max="12294" width="16.1796875" customWidth="1"/>
    <col min="12295" max="12295" width="17.1796875" customWidth="1"/>
    <col min="12296" max="12296" width="21" customWidth="1"/>
    <col min="12297" max="12297" width="19.1796875" customWidth="1"/>
    <col min="12546" max="12546" width="2.453125" customWidth="1"/>
    <col min="12547" max="12547" width="17.81640625" customWidth="1"/>
    <col min="12548" max="12548" width="17.26953125" customWidth="1"/>
    <col min="12549" max="12549" width="17.81640625" customWidth="1"/>
    <col min="12550" max="12550" width="16.1796875" customWidth="1"/>
    <col min="12551" max="12551" width="17.1796875" customWidth="1"/>
    <col min="12552" max="12552" width="21" customWidth="1"/>
    <col min="12553" max="12553" width="19.1796875" customWidth="1"/>
    <col min="12802" max="12802" width="2.453125" customWidth="1"/>
    <col min="12803" max="12803" width="17.81640625" customWidth="1"/>
    <col min="12804" max="12804" width="17.26953125" customWidth="1"/>
    <col min="12805" max="12805" width="17.81640625" customWidth="1"/>
    <col min="12806" max="12806" width="16.1796875" customWidth="1"/>
    <col min="12807" max="12807" width="17.1796875" customWidth="1"/>
    <col min="12808" max="12808" width="21" customWidth="1"/>
    <col min="12809" max="12809" width="19.1796875" customWidth="1"/>
    <col min="13058" max="13058" width="2.453125" customWidth="1"/>
    <col min="13059" max="13059" width="17.81640625" customWidth="1"/>
    <col min="13060" max="13060" width="17.26953125" customWidth="1"/>
    <col min="13061" max="13061" width="17.81640625" customWidth="1"/>
    <col min="13062" max="13062" width="16.1796875" customWidth="1"/>
    <col min="13063" max="13063" width="17.1796875" customWidth="1"/>
    <col min="13064" max="13064" width="21" customWidth="1"/>
    <col min="13065" max="13065" width="19.1796875" customWidth="1"/>
    <col min="13314" max="13314" width="2.453125" customWidth="1"/>
    <col min="13315" max="13315" width="17.81640625" customWidth="1"/>
    <col min="13316" max="13316" width="17.26953125" customWidth="1"/>
    <col min="13317" max="13317" width="17.81640625" customWidth="1"/>
    <col min="13318" max="13318" width="16.1796875" customWidth="1"/>
    <col min="13319" max="13319" width="17.1796875" customWidth="1"/>
    <col min="13320" max="13320" width="21" customWidth="1"/>
    <col min="13321" max="13321" width="19.1796875" customWidth="1"/>
    <col min="13570" max="13570" width="2.453125" customWidth="1"/>
    <col min="13571" max="13571" width="17.81640625" customWidth="1"/>
    <col min="13572" max="13572" width="17.26953125" customWidth="1"/>
    <col min="13573" max="13573" width="17.81640625" customWidth="1"/>
    <col min="13574" max="13574" width="16.1796875" customWidth="1"/>
    <col min="13575" max="13575" width="17.1796875" customWidth="1"/>
    <col min="13576" max="13576" width="21" customWidth="1"/>
    <col min="13577" max="13577" width="19.1796875" customWidth="1"/>
    <col min="13826" max="13826" width="2.453125" customWidth="1"/>
    <col min="13827" max="13827" width="17.81640625" customWidth="1"/>
    <col min="13828" max="13828" width="17.26953125" customWidth="1"/>
    <col min="13829" max="13829" width="17.81640625" customWidth="1"/>
    <col min="13830" max="13830" width="16.1796875" customWidth="1"/>
    <col min="13831" max="13831" width="17.1796875" customWidth="1"/>
    <col min="13832" max="13832" width="21" customWidth="1"/>
    <col min="13833" max="13833" width="19.1796875" customWidth="1"/>
    <col min="14082" max="14082" width="2.453125" customWidth="1"/>
    <col min="14083" max="14083" width="17.81640625" customWidth="1"/>
    <col min="14084" max="14084" width="17.26953125" customWidth="1"/>
    <col min="14085" max="14085" width="17.81640625" customWidth="1"/>
    <col min="14086" max="14086" width="16.1796875" customWidth="1"/>
    <col min="14087" max="14087" width="17.1796875" customWidth="1"/>
    <col min="14088" max="14088" width="21" customWidth="1"/>
    <col min="14089" max="14089" width="19.1796875" customWidth="1"/>
    <col min="14338" max="14338" width="2.453125" customWidth="1"/>
    <col min="14339" max="14339" width="17.81640625" customWidth="1"/>
    <col min="14340" max="14340" width="17.26953125" customWidth="1"/>
    <col min="14341" max="14341" width="17.81640625" customWidth="1"/>
    <col min="14342" max="14342" width="16.1796875" customWidth="1"/>
    <col min="14343" max="14343" width="17.1796875" customWidth="1"/>
    <col min="14344" max="14344" width="21" customWidth="1"/>
    <col min="14345" max="14345" width="19.1796875" customWidth="1"/>
    <col min="14594" max="14594" width="2.453125" customWidth="1"/>
    <col min="14595" max="14595" width="17.81640625" customWidth="1"/>
    <col min="14596" max="14596" width="17.26953125" customWidth="1"/>
    <col min="14597" max="14597" width="17.81640625" customWidth="1"/>
    <col min="14598" max="14598" width="16.1796875" customWidth="1"/>
    <col min="14599" max="14599" width="17.1796875" customWidth="1"/>
    <col min="14600" max="14600" width="21" customWidth="1"/>
    <col min="14601" max="14601" width="19.1796875" customWidth="1"/>
    <col min="14850" max="14850" width="2.453125" customWidth="1"/>
    <col min="14851" max="14851" width="17.81640625" customWidth="1"/>
    <col min="14852" max="14852" width="17.26953125" customWidth="1"/>
    <col min="14853" max="14853" width="17.81640625" customWidth="1"/>
    <col min="14854" max="14854" width="16.1796875" customWidth="1"/>
    <col min="14855" max="14855" width="17.1796875" customWidth="1"/>
    <col min="14856" max="14856" width="21" customWidth="1"/>
    <col min="14857" max="14857" width="19.1796875" customWidth="1"/>
    <col min="15106" max="15106" width="2.453125" customWidth="1"/>
    <col min="15107" max="15107" width="17.81640625" customWidth="1"/>
    <col min="15108" max="15108" width="17.26953125" customWidth="1"/>
    <col min="15109" max="15109" width="17.81640625" customWidth="1"/>
    <col min="15110" max="15110" width="16.1796875" customWidth="1"/>
    <col min="15111" max="15111" width="17.1796875" customWidth="1"/>
    <col min="15112" max="15112" width="21" customWidth="1"/>
    <col min="15113" max="15113" width="19.1796875" customWidth="1"/>
    <col min="15362" max="15362" width="2.453125" customWidth="1"/>
    <col min="15363" max="15363" width="17.81640625" customWidth="1"/>
    <col min="15364" max="15364" width="17.26953125" customWidth="1"/>
    <col min="15365" max="15365" width="17.81640625" customWidth="1"/>
    <col min="15366" max="15366" width="16.1796875" customWidth="1"/>
    <col min="15367" max="15367" width="17.1796875" customWidth="1"/>
    <col min="15368" max="15368" width="21" customWidth="1"/>
    <col min="15369" max="15369" width="19.1796875" customWidth="1"/>
    <col min="15618" max="15618" width="2.453125" customWidth="1"/>
    <col min="15619" max="15619" width="17.81640625" customWidth="1"/>
    <col min="15620" max="15620" width="17.26953125" customWidth="1"/>
    <col min="15621" max="15621" width="17.81640625" customWidth="1"/>
    <col min="15622" max="15622" width="16.1796875" customWidth="1"/>
    <col min="15623" max="15623" width="17.1796875" customWidth="1"/>
    <col min="15624" max="15624" width="21" customWidth="1"/>
    <col min="15625" max="15625" width="19.1796875" customWidth="1"/>
    <col min="15874" max="15874" width="2.453125" customWidth="1"/>
    <col min="15875" max="15875" width="17.81640625" customWidth="1"/>
    <col min="15876" max="15876" width="17.26953125" customWidth="1"/>
    <col min="15877" max="15877" width="17.81640625" customWidth="1"/>
    <col min="15878" max="15878" width="16.1796875" customWidth="1"/>
    <col min="15879" max="15879" width="17.1796875" customWidth="1"/>
    <col min="15880" max="15880" width="21" customWidth="1"/>
    <col min="15881" max="15881" width="19.1796875" customWidth="1"/>
    <col min="16130" max="16130" width="2.453125" customWidth="1"/>
    <col min="16131" max="16131" width="17.81640625" customWidth="1"/>
    <col min="16132" max="16132" width="17.26953125" customWidth="1"/>
    <col min="16133" max="16133" width="17.81640625" customWidth="1"/>
    <col min="16134" max="16134" width="16.1796875" customWidth="1"/>
    <col min="16135" max="16135" width="17.1796875" customWidth="1"/>
    <col min="16136" max="16136" width="21" customWidth="1"/>
    <col min="16137" max="16137" width="19.1796875" customWidth="1"/>
  </cols>
  <sheetData>
    <row r="1" spans="1:9" ht="25" customHeight="1" x14ac:dyDescent="0.3">
      <c r="A1" s="894" t="s">
        <v>2</v>
      </c>
      <c r="B1" s="894"/>
      <c r="C1" s="895">
        <f>'Instructions and Summary'!B4</f>
        <v>0</v>
      </c>
      <c r="D1" s="895"/>
      <c r="E1" s="597" t="s">
        <v>142</v>
      </c>
      <c r="F1" s="895">
        <f>'Instructions and Summary'!B3</f>
        <v>0</v>
      </c>
      <c r="G1" s="895"/>
      <c r="H1" s="598"/>
      <c r="I1" s="599"/>
    </row>
    <row r="2" spans="1:9" ht="30" customHeight="1" x14ac:dyDescent="0.25">
      <c r="A2" s="575"/>
      <c r="B2" s="562"/>
      <c r="C2" s="562"/>
      <c r="D2" s="900" t="s">
        <v>277</v>
      </c>
      <c r="E2" s="818"/>
      <c r="F2" s="818"/>
      <c r="G2" s="818"/>
      <c r="H2" s="600"/>
      <c r="I2" s="601" t="s">
        <v>248</v>
      </c>
    </row>
    <row r="3" spans="1:9" x14ac:dyDescent="0.25">
      <c r="A3" s="563"/>
      <c r="B3" s="563"/>
      <c r="C3" s="563"/>
      <c r="D3" s="819"/>
      <c r="E3" s="819"/>
      <c r="F3" s="819"/>
      <c r="G3" s="819"/>
      <c r="H3" s="602"/>
      <c r="I3" s="601" t="s">
        <v>249</v>
      </c>
    </row>
    <row r="4" spans="1:9" s="577" customFormat="1" ht="30" customHeight="1" x14ac:dyDescent="0.35">
      <c r="A4" s="898" t="s">
        <v>250</v>
      </c>
      <c r="B4" s="898"/>
      <c r="C4" s="899"/>
      <c r="D4" s="899"/>
      <c r="E4" s="899"/>
      <c r="F4" s="899"/>
      <c r="G4" s="899"/>
      <c r="H4" s="899"/>
      <c r="I4" s="899"/>
    </row>
    <row r="5" spans="1:9" ht="25" customHeight="1" x14ac:dyDescent="0.25">
      <c r="A5" s="896"/>
      <c r="B5" s="909" t="s">
        <v>6</v>
      </c>
      <c r="C5" s="912" t="s">
        <v>7</v>
      </c>
      <c r="D5" s="901" t="s">
        <v>8</v>
      </c>
      <c r="E5" s="902"/>
      <c r="F5" s="901" t="s">
        <v>9</v>
      </c>
      <c r="G5" s="905"/>
      <c r="H5" s="905"/>
      <c r="I5" s="902"/>
    </row>
    <row r="6" spans="1:9" ht="25" customHeight="1" x14ac:dyDescent="0.25">
      <c r="A6" s="897"/>
      <c r="B6" s="910"/>
      <c r="C6" s="913"/>
      <c r="D6" s="903"/>
      <c r="E6" s="904"/>
      <c r="F6" s="906"/>
      <c r="G6" s="907"/>
      <c r="H6" s="907"/>
      <c r="I6" s="908"/>
    </row>
    <row r="7" spans="1:9" ht="25" customHeight="1" x14ac:dyDescent="0.25">
      <c r="A7" s="517"/>
      <c r="B7" s="911"/>
      <c r="C7" s="914"/>
      <c r="D7" s="518" t="s">
        <v>12</v>
      </c>
      <c r="E7" s="518" t="s">
        <v>11</v>
      </c>
      <c r="F7" s="518" t="s">
        <v>12</v>
      </c>
      <c r="G7" s="518" t="s">
        <v>13</v>
      </c>
      <c r="H7" s="592"/>
      <c r="I7" s="518" t="s">
        <v>136</v>
      </c>
    </row>
    <row r="8" spans="1:9" ht="14" x14ac:dyDescent="0.25">
      <c r="A8" s="578"/>
      <c r="B8" s="499" t="s">
        <v>14</v>
      </c>
      <c r="C8" s="500" t="s">
        <v>15</v>
      </c>
      <c r="D8" s="500" t="s">
        <v>227</v>
      </c>
      <c r="E8" s="500" t="s">
        <v>17</v>
      </c>
      <c r="F8" s="500" t="s">
        <v>18</v>
      </c>
      <c r="G8" s="500" t="s">
        <v>19</v>
      </c>
      <c r="H8" s="593"/>
      <c r="I8" s="501" t="s">
        <v>20</v>
      </c>
    </row>
    <row r="9" spans="1:9" ht="90" customHeight="1" x14ac:dyDescent="0.25">
      <c r="A9" s="520" t="s">
        <v>21</v>
      </c>
      <c r="B9" s="566" t="s">
        <v>96</v>
      </c>
      <c r="C9" s="485"/>
      <c r="D9" s="486"/>
      <c r="E9" s="486"/>
      <c r="F9" s="556">
        <f>'Instructions and Summary'!B34-G9</f>
        <v>0</v>
      </c>
      <c r="G9" s="556">
        <f>'j. Cost Share'!D17</f>
        <v>0</v>
      </c>
      <c r="H9" s="579"/>
      <c r="I9" s="487">
        <f>ROUND(SUM(D9:G9),0)</f>
        <v>0</v>
      </c>
    </row>
    <row r="10" spans="1:9" ht="90" customHeight="1" x14ac:dyDescent="0.25">
      <c r="A10" s="520" t="s">
        <v>22</v>
      </c>
      <c r="B10" s="566" t="s">
        <v>99</v>
      </c>
      <c r="C10" s="485"/>
      <c r="D10" s="486"/>
      <c r="E10" s="486"/>
      <c r="F10" s="556">
        <f>'Instructions and Summary'!C34-G10</f>
        <v>0</v>
      </c>
      <c r="G10" s="556">
        <f>'j. Cost Share'!E17</f>
        <v>0</v>
      </c>
      <c r="H10" s="579"/>
      <c r="I10" s="487">
        <f>ROUND(SUM(D10:G10),0)</f>
        <v>0</v>
      </c>
    </row>
    <row r="11" spans="1:9" ht="90" customHeight="1" x14ac:dyDescent="0.25">
      <c r="A11" s="520" t="s">
        <v>23</v>
      </c>
      <c r="B11" s="566" t="s">
        <v>97</v>
      </c>
      <c r="C11" s="485"/>
      <c r="D11" s="486"/>
      <c r="E11" s="486"/>
      <c r="F11" s="556">
        <f>'Instructions and Summary'!D34-G11</f>
        <v>0</v>
      </c>
      <c r="G11" s="556">
        <f>'j. Cost Share'!F17</f>
        <v>0</v>
      </c>
      <c r="H11" s="579"/>
      <c r="I11" s="487">
        <f>ROUND(SUM(D11:G11),0)</f>
        <v>0</v>
      </c>
    </row>
    <row r="12" spans="1:9" ht="90" customHeight="1" x14ac:dyDescent="0.25">
      <c r="A12" s="519" t="s">
        <v>24</v>
      </c>
      <c r="B12" s="566" t="s">
        <v>228</v>
      </c>
      <c r="C12" s="488"/>
      <c r="D12" s="489"/>
      <c r="E12" s="489"/>
      <c r="F12" s="556">
        <f>'Instructions and Summary'!E34-G12</f>
        <v>0</v>
      </c>
      <c r="G12" s="556">
        <f>'j. Cost Share'!G17</f>
        <v>0</v>
      </c>
      <c r="H12" s="594"/>
      <c r="I12" s="487">
        <f>ROUND(SUM(D12:G12),0)</f>
        <v>0</v>
      </c>
    </row>
    <row r="13" spans="1:9" ht="90" customHeight="1" x14ac:dyDescent="0.25">
      <c r="A13" s="519" t="s">
        <v>25</v>
      </c>
      <c r="B13" s="566" t="s">
        <v>229</v>
      </c>
      <c r="C13" s="488"/>
      <c r="D13" s="489"/>
      <c r="E13" s="489"/>
      <c r="F13" s="556">
        <f>'Instructions and Summary'!F34-G13</f>
        <v>0</v>
      </c>
      <c r="G13" s="556">
        <f>'j. Cost Share'!H17</f>
        <v>0</v>
      </c>
      <c r="H13" s="594"/>
      <c r="I13" s="487">
        <f>ROUND(SUM(D13:G13),0)</f>
        <v>0</v>
      </c>
    </row>
    <row r="14" spans="1:9" ht="35" customHeight="1" x14ac:dyDescent="0.25">
      <c r="A14" s="521"/>
      <c r="B14" s="551" t="s">
        <v>149</v>
      </c>
      <c r="C14" s="570"/>
      <c r="D14" s="492"/>
      <c r="E14" s="492"/>
      <c r="F14" s="492">
        <f>ROUND(SUM(F9:F13),0)</f>
        <v>0</v>
      </c>
      <c r="G14" s="492">
        <f>ROUND(SUM(G9:G13),0)</f>
        <v>0</v>
      </c>
      <c r="H14" s="595"/>
      <c r="I14" s="487">
        <f>ROUND(SUM(I9:I13),0)</f>
        <v>0</v>
      </c>
    </row>
    <row r="15" spans="1:9" ht="16" customHeight="1" x14ac:dyDescent="0.25">
      <c r="A15" s="574"/>
      <c r="B15" s="498"/>
      <c r="C15" s="498"/>
      <c r="D15" s="496"/>
      <c r="E15" s="496"/>
      <c r="F15" s="496"/>
      <c r="G15" s="496"/>
      <c r="H15" s="576"/>
      <c r="I15" s="510" t="s">
        <v>253</v>
      </c>
    </row>
    <row r="16" spans="1:9" ht="14" x14ac:dyDescent="0.25">
      <c r="A16" s="574"/>
      <c r="B16" s="498"/>
      <c r="C16" s="498"/>
      <c r="D16" s="496"/>
      <c r="E16" s="496"/>
      <c r="F16" s="496"/>
      <c r="G16" s="496"/>
      <c r="H16" s="576"/>
      <c r="I16" s="560" t="s">
        <v>254</v>
      </c>
    </row>
    <row r="17" spans="1:9" ht="30" customHeight="1" x14ac:dyDescent="0.25">
      <c r="A17" s="808" t="s">
        <v>252</v>
      </c>
      <c r="B17" s="813"/>
      <c r="C17" s="813"/>
      <c r="D17" s="813"/>
      <c r="E17" s="813"/>
      <c r="F17" s="813"/>
      <c r="G17" s="813"/>
      <c r="H17" s="813"/>
      <c r="I17" s="813"/>
    </row>
    <row r="18" spans="1:9" ht="14" customHeight="1" x14ac:dyDescent="0.25">
      <c r="A18" s="587" t="s">
        <v>27</v>
      </c>
      <c r="B18" s="583" t="s">
        <v>28</v>
      </c>
      <c r="C18" s="584"/>
      <c r="D18" s="848" t="s">
        <v>29</v>
      </c>
      <c r="E18" s="892"/>
      <c r="F18" s="892"/>
      <c r="G18" s="892"/>
      <c r="H18" s="893"/>
      <c r="I18" s="518" t="s">
        <v>136</v>
      </c>
    </row>
    <row r="19" spans="1:9" ht="14" customHeight="1" x14ac:dyDescent="0.25">
      <c r="A19" s="588"/>
      <c r="B19" s="585"/>
      <c r="C19" s="586"/>
      <c r="D19" s="537" t="s">
        <v>255</v>
      </c>
      <c r="E19" s="537" t="s">
        <v>256</v>
      </c>
      <c r="F19" s="537" t="s">
        <v>257</v>
      </c>
      <c r="G19" s="537" t="s">
        <v>31</v>
      </c>
      <c r="H19" s="537" t="s">
        <v>258</v>
      </c>
      <c r="I19" s="543" t="s">
        <v>274</v>
      </c>
    </row>
    <row r="20" spans="1:9" ht="75" customHeight="1" x14ac:dyDescent="0.25">
      <c r="A20" s="521"/>
      <c r="B20" s="568"/>
      <c r="C20" s="569"/>
      <c r="D20" s="538" t="s">
        <v>96</v>
      </c>
      <c r="E20" s="538" t="s">
        <v>99</v>
      </c>
      <c r="F20" s="538" t="s">
        <v>97</v>
      </c>
      <c r="G20" s="538" t="s">
        <v>228</v>
      </c>
      <c r="H20" s="538" t="s">
        <v>229</v>
      </c>
      <c r="I20" s="570"/>
    </row>
    <row r="21" spans="1:9" ht="45" customHeight="1" x14ac:dyDescent="0.25">
      <c r="A21" s="517"/>
      <c r="B21" s="815" t="s">
        <v>32</v>
      </c>
      <c r="C21" s="831"/>
      <c r="D21" s="555">
        <f>'a. Personnel'!E34</f>
        <v>0</v>
      </c>
      <c r="E21" s="555">
        <f>'a. Personnel'!H34</f>
        <v>0</v>
      </c>
      <c r="F21" s="555">
        <f>'a. Personnel'!K34</f>
        <v>0</v>
      </c>
      <c r="G21" s="555">
        <f>'a. Personnel'!N34</f>
        <v>0</v>
      </c>
      <c r="H21" s="555">
        <f>'a. Personnel'!Q34</f>
        <v>0</v>
      </c>
      <c r="I21" s="487">
        <f t="shared" ref="I21:I30" si="0">ROUND(SUM(D21:H21),0)</f>
        <v>0</v>
      </c>
    </row>
    <row r="22" spans="1:9" ht="45" customHeight="1" x14ac:dyDescent="0.25">
      <c r="A22" s="565"/>
      <c r="B22" s="815" t="s">
        <v>33</v>
      </c>
      <c r="C22" s="831"/>
      <c r="D22" s="556">
        <f>'b. Fringe'!D13</f>
        <v>0</v>
      </c>
      <c r="E22" s="556">
        <f>'b. Fringe'!G13</f>
        <v>0</v>
      </c>
      <c r="F22" s="556">
        <f>'b. Fringe'!J13</f>
        <v>0</v>
      </c>
      <c r="G22" s="556">
        <f>'b. Fringe'!M13</f>
        <v>0</v>
      </c>
      <c r="H22" s="556">
        <f>'b. Fringe'!P13</f>
        <v>0</v>
      </c>
      <c r="I22" s="487">
        <f t="shared" si="0"/>
        <v>0</v>
      </c>
    </row>
    <row r="23" spans="1:9" ht="45" customHeight="1" x14ac:dyDescent="0.25">
      <c r="A23" s="517"/>
      <c r="B23" s="815" t="s">
        <v>34</v>
      </c>
      <c r="C23" s="831"/>
      <c r="D23" s="556">
        <f>'c. Travel'!K14</f>
        <v>0</v>
      </c>
      <c r="E23" s="556">
        <f>'c. Travel'!K22</f>
        <v>0</v>
      </c>
      <c r="F23" s="556">
        <f>'c. Travel'!K30</f>
        <v>0</v>
      </c>
      <c r="G23" s="556">
        <f>'c. Travel'!K38</f>
        <v>0</v>
      </c>
      <c r="H23" s="556">
        <f>'c. Travel'!K46</f>
        <v>0</v>
      </c>
      <c r="I23" s="487">
        <f t="shared" si="0"/>
        <v>0</v>
      </c>
    </row>
    <row r="24" spans="1:9" ht="45" customHeight="1" x14ac:dyDescent="0.25">
      <c r="A24" s="565"/>
      <c r="B24" s="815" t="s">
        <v>35</v>
      </c>
      <c r="C24" s="831"/>
      <c r="D24" s="556">
        <f>'d. Equipment'!E14</f>
        <v>0</v>
      </c>
      <c r="E24" s="556">
        <f>'d. Equipment'!E22</f>
        <v>0</v>
      </c>
      <c r="F24" s="556">
        <f>'d. Equipment'!E30</f>
        <v>0</v>
      </c>
      <c r="G24" s="556">
        <f>'d. Equipment'!E38</f>
        <v>0</v>
      </c>
      <c r="H24" s="556">
        <f>'d. Equipment'!E46</f>
        <v>0</v>
      </c>
      <c r="I24" s="487">
        <f t="shared" si="0"/>
        <v>0</v>
      </c>
    </row>
    <row r="25" spans="1:9" ht="45" customHeight="1" x14ac:dyDescent="0.25">
      <c r="A25" s="517"/>
      <c r="B25" s="815" t="s">
        <v>36</v>
      </c>
      <c r="C25" s="831"/>
      <c r="D25" s="556">
        <f>'e. Supplies'!E15</f>
        <v>0</v>
      </c>
      <c r="E25" s="556">
        <f>'e. Supplies'!E25</f>
        <v>0</v>
      </c>
      <c r="F25" s="556">
        <f>'e. Supplies'!E35</f>
        <v>0</v>
      </c>
      <c r="G25" s="556">
        <f>'e. Supplies'!E45</f>
        <v>0</v>
      </c>
      <c r="H25" s="556">
        <f>'e. Supplies'!E55</f>
        <v>0</v>
      </c>
      <c r="I25" s="487">
        <f t="shared" si="0"/>
        <v>0</v>
      </c>
    </row>
    <row r="26" spans="1:9" ht="45" customHeight="1" x14ac:dyDescent="0.25">
      <c r="A26" s="565"/>
      <c r="B26" s="815" t="s">
        <v>37</v>
      </c>
      <c r="C26" s="831"/>
      <c r="D26" s="555">
        <f>'f. Contractual'!E29</f>
        <v>0</v>
      </c>
      <c r="E26" s="555">
        <f>'f. Contractual'!F29</f>
        <v>0</v>
      </c>
      <c r="F26" s="555">
        <f>'f. Contractual'!G29</f>
        <v>0</v>
      </c>
      <c r="G26" s="555">
        <f>'f. Contractual'!H29</f>
        <v>0</v>
      </c>
      <c r="H26" s="555">
        <f>'f. Contractual'!I29</f>
        <v>0</v>
      </c>
      <c r="I26" s="487">
        <f t="shared" si="0"/>
        <v>0</v>
      </c>
    </row>
    <row r="27" spans="1:9" ht="45" customHeight="1" x14ac:dyDescent="0.25">
      <c r="A27" s="517"/>
      <c r="B27" s="815" t="s">
        <v>38</v>
      </c>
      <c r="C27" s="831"/>
      <c r="D27" s="555">
        <f>'g. Construction'!C15</f>
        <v>0</v>
      </c>
      <c r="E27" s="555">
        <f>'g. Construction'!C22</f>
        <v>0</v>
      </c>
      <c r="F27" s="555">
        <f>'g. Construction'!C29</f>
        <v>0</v>
      </c>
      <c r="G27" s="555">
        <f>'g. Construction'!C36</f>
        <v>0</v>
      </c>
      <c r="H27" s="555">
        <f>'g. Construction'!C43</f>
        <v>0</v>
      </c>
      <c r="I27" s="487">
        <f t="shared" si="0"/>
        <v>0</v>
      </c>
    </row>
    <row r="28" spans="1:9" ht="45" customHeight="1" x14ac:dyDescent="0.25">
      <c r="A28" s="565"/>
      <c r="B28" s="815" t="s">
        <v>39</v>
      </c>
      <c r="C28" s="831"/>
      <c r="D28" s="556">
        <f>'h. Other'!C14</f>
        <v>0</v>
      </c>
      <c r="E28" s="556">
        <f>'h. Other'!C22</f>
        <v>0</v>
      </c>
      <c r="F28" s="556">
        <f>'h. Other'!C30</f>
        <v>0</v>
      </c>
      <c r="G28" s="556">
        <f>'h. Other'!C38</f>
        <v>0</v>
      </c>
      <c r="H28" s="556">
        <f>'h. Other'!C46</f>
        <v>0</v>
      </c>
      <c r="I28" s="487">
        <f t="shared" si="0"/>
        <v>0</v>
      </c>
    </row>
    <row r="29" spans="1:9" ht="45" customHeight="1" x14ac:dyDescent="0.25">
      <c r="A29" s="517"/>
      <c r="B29" s="815" t="s">
        <v>40</v>
      </c>
      <c r="C29" s="831"/>
      <c r="D29" s="494">
        <f>SUM(D21:D28)</f>
        <v>0</v>
      </c>
      <c r="E29" s="494">
        <f>SUM(E21:E28)</f>
        <v>0</v>
      </c>
      <c r="F29" s="494">
        <f>SUM(F21:F28)</f>
        <v>0</v>
      </c>
      <c r="G29" s="494">
        <f>SUM(G21:G28)</f>
        <v>0</v>
      </c>
      <c r="H29" s="494">
        <f>SUM(H21:H28)</f>
        <v>0</v>
      </c>
      <c r="I29" s="487">
        <f t="shared" si="0"/>
        <v>0</v>
      </c>
    </row>
    <row r="30" spans="1:9" ht="45" customHeight="1" x14ac:dyDescent="0.25">
      <c r="A30" s="565"/>
      <c r="B30" s="815" t="s">
        <v>41</v>
      </c>
      <c r="C30" s="831"/>
      <c r="D30" s="556">
        <f>'i. Indirect'!B16</f>
        <v>0</v>
      </c>
      <c r="E30" s="556">
        <f>'i. Indirect'!C16</f>
        <v>0</v>
      </c>
      <c r="F30" s="556">
        <f>'i. Indirect'!D16</f>
        <v>0</v>
      </c>
      <c r="G30" s="556">
        <f>'i. Indirect'!E16</f>
        <v>0</v>
      </c>
      <c r="H30" s="556">
        <f>'i. Indirect'!F16</f>
        <v>0</v>
      </c>
      <c r="I30" s="487">
        <f t="shared" si="0"/>
        <v>0</v>
      </c>
    </row>
    <row r="31" spans="1:9" ht="45" customHeight="1" x14ac:dyDescent="0.25">
      <c r="A31" s="589"/>
      <c r="B31" s="815" t="s">
        <v>239</v>
      </c>
      <c r="C31" s="831"/>
      <c r="D31" s="494">
        <f t="shared" ref="D31:I31" si="1">ROUND(SUM(D29:D30),0)</f>
        <v>0</v>
      </c>
      <c r="E31" s="494">
        <f t="shared" si="1"/>
        <v>0</v>
      </c>
      <c r="F31" s="494">
        <f t="shared" si="1"/>
        <v>0</v>
      </c>
      <c r="G31" s="494">
        <f t="shared" si="1"/>
        <v>0</v>
      </c>
      <c r="H31" s="494">
        <f t="shared" si="1"/>
        <v>0</v>
      </c>
      <c r="I31" s="487">
        <f t="shared" si="1"/>
        <v>0</v>
      </c>
    </row>
    <row r="32" spans="1:9" ht="10" customHeight="1" x14ac:dyDescent="0.25">
      <c r="A32" s="832"/>
      <c r="B32" s="833"/>
      <c r="C32" s="833"/>
      <c r="D32" s="833"/>
      <c r="E32" s="833"/>
      <c r="F32" s="833"/>
      <c r="G32" s="833"/>
      <c r="H32" s="833"/>
      <c r="I32" s="834"/>
    </row>
    <row r="33" spans="1:9" ht="45" customHeight="1" x14ac:dyDescent="0.25">
      <c r="A33" s="544" t="s">
        <v>43</v>
      </c>
      <c r="B33" s="815" t="s">
        <v>44</v>
      </c>
      <c r="C33" s="831"/>
      <c r="D33" s="490"/>
      <c r="E33" s="490"/>
      <c r="F33" s="490"/>
      <c r="G33" s="490"/>
      <c r="H33" s="490"/>
      <c r="I33" s="487">
        <f>ROUND(SUM(D33:G33),0)</f>
        <v>0</v>
      </c>
    </row>
    <row r="34" spans="1:9" ht="16" customHeight="1" x14ac:dyDescent="0.25">
      <c r="A34" s="495"/>
      <c r="B34" s="493"/>
      <c r="C34" s="493"/>
      <c r="D34" s="496"/>
      <c r="E34" s="823" t="s">
        <v>275</v>
      </c>
      <c r="F34" s="824"/>
      <c r="G34" s="496"/>
      <c r="H34" s="496"/>
      <c r="I34" s="510" t="s">
        <v>253</v>
      </c>
    </row>
    <row r="35" spans="1:9" ht="14" customHeight="1" x14ac:dyDescent="0.25">
      <c r="I35" s="560" t="s">
        <v>260</v>
      </c>
    </row>
    <row r="36" spans="1:9" ht="30" customHeight="1" x14ac:dyDescent="0.25">
      <c r="A36" s="808" t="s">
        <v>278</v>
      </c>
      <c r="B36" s="808"/>
      <c r="C36" s="808"/>
      <c r="D36" s="808"/>
      <c r="E36" s="808"/>
      <c r="F36" s="808"/>
      <c r="G36" s="808"/>
      <c r="H36" s="808"/>
      <c r="I36" s="887"/>
    </row>
    <row r="37" spans="1:9" ht="14" customHeight="1" x14ac:dyDescent="0.25">
      <c r="A37" s="547"/>
      <c r="B37" s="835" t="s">
        <v>50</v>
      </c>
      <c r="C37" s="835"/>
      <c r="D37" s="835"/>
      <c r="E37" s="836"/>
      <c r="F37" s="542" t="s">
        <v>51</v>
      </c>
      <c r="G37" s="542" t="s">
        <v>261</v>
      </c>
      <c r="H37" s="542" t="s">
        <v>53</v>
      </c>
      <c r="I37" s="542" t="s">
        <v>262</v>
      </c>
    </row>
    <row r="38" spans="1:9" ht="25" customHeight="1" x14ac:dyDescent="0.25">
      <c r="A38" s="544" t="s">
        <v>55</v>
      </c>
      <c r="B38" s="837"/>
      <c r="C38" s="837"/>
      <c r="D38" s="837"/>
      <c r="E38" s="949"/>
      <c r="F38" s="486"/>
      <c r="G38" s="486"/>
      <c r="H38" s="486"/>
      <c r="I38" s="487">
        <f>SUM(F38:H38)</f>
        <v>0</v>
      </c>
    </row>
    <row r="39" spans="1:9" ht="25" customHeight="1" x14ac:dyDescent="0.25">
      <c r="A39" s="544" t="s">
        <v>56</v>
      </c>
      <c r="B39" s="953"/>
      <c r="C39" s="954"/>
      <c r="D39" s="954"/>
      <c r="E39" s="955"/>
      <c r="F39" s="486"/>
      <c r="G39" s="486"/>
      <c r="H39" s="486"/>
      <c r="I39" s="487">
        <f>SUM(F39:H39)</f>
        <v>0</v>
      </c>
    </row>
    <row r="40" spans="1:9" ht="25" customHeight="1" x14ac:dyDescent="0.25">
      <c r="A40" s="544" t="s">
        <v>57</v>
      </c>
      <c r="B40" s="837"/>
      <c r="C40" s="837"/>
      <c r="D40" s="837"/>
      <c r="E40" s="949"/>
      <c r="F40" s="486"/>
      <c r="G40" s="486"/>
      <c r="H40" s="486"/>
      <c r="I40" s="487">
        <f>SUM(F40:H40)</f>
        <v>0</v>
      </c>
    </row>
    <row r="41" spans="1:9" ht="25" customHeight="1" x14ac:dyDescent="0.25">
      <c r="A41" s="544" t="s">
        <v>58</v>
      </c>
      <c r="B41" s="837"/>
      <c r="C41" s="837"/>
      <c r="D41" s="837"/>
      <c r="E41" s="949"/>
      <c r="F41" s="486"/>
      <c r="G41" s="486"/>
      <c r="H41" s="486"/>
      <c r="I41" s="487">
        <f>SUM(F41:H41)</f>
        <v>0</v>
      </c>
    </row>
    <row r="42" spans="1:9" ht="25" customHeight="1" x14ac:dyDescent="0.25">
      <c r="A42" s="548" t="s">
        <v>59</v>
      </c>
      <c r="B42" s="840" t="s">
        <v>270</v>
      </c>
      <c r="C42" s="815"/>
      <c r="D42" s="815"/>
      <c r="E42" s="838"/>
      <c r="F42" s="492">
        <f>SUM(F38:F41)</f>
        <v>0</v>
      </c>
      <c r="G42" s="492">
        <f>SUM(G38:G41)</f>
        <v>0</v>
      </c>
      <c r="H42" s="492">
        <f>SUM(H38:H41)</f>
        <v>0</v>
      </c>
      <c r="I42" s="492">
        <f>SUM(I38:I41)</f>
        <v>0</v>
      </c>
    </row>
    <row r="43" spans="1:9" ht="30" customHeight="1" x14ac:dyDescent="0.25">
      <c r="A43" s="808" t="s">
        <v>263</v>
      </c>
      <c r="B43" s="808"/>
      <c r="C43" s="813"/>
      <c r="D43" s="813"/>
      <c r="E43" s="813"/>
      <c r="F43" s="813"/>
      <c r="G43" s="813"/>
      <c r="H43" s="813"/>
      <c r="I43" s="887"/>
    </row>
    <row r="44" spans="1:9" ht="14" x14ac:dyDescent="0.25">
      <c r="A44" s="839"/>
      <c r="B44" s="815"/>
      <c r="C44" s="815"/>
      <c r="D44" s="838"/>
      <c r="E44" s="543" t="s">
        <v>62</v>
      </c>
      <c r="F44" s="543" t="s">
        <v>63</v>
      </c>
      <c r="G44" s="543" t="s">
        <v>64</v>
      </c>
      <c r="H44" s="543" t="s">
        <v>65</v>
      </c>
      <c r="I44" s="543" t="s">
        <v>66</v>
      </c>
    </row>
    <row r="45" spans="1:9" ht="25" customHeight="1" x14ac:dyDescent="0.25">
      <c r="A45" s="544" t="s">
        <v>67</v>
      </c>
      <c r="B45" s="815" t="s">
        <v>12</v>
      </c>
      <c r="C45" s="815"/>
      <c r="D45" s="838"/>
      <c r="E45" s="487">
        <f>SUM(F45:I45)</f>
        <v>0</v>
      </c>
      <c r="F45" s="486"/>
      <c r="G45" s="486"/>
      <c r="H45" s="486"/>
      <c r="I45" s="486"/>
    </row>
    <row r="46" spans="1:9" ht="25" customHeight="1" x14ac:dyDescent="0.25">
      <c r="A46" s="544" t="s">
        <v>68</v>
      </c>
      <c r="B46" s="815" t="s">
        <v>13</v>
      </c>
      <c r="C46" s="815"/>
      <c r="D46" s="838"/>
      <c r="E46" s="487">
        <f>SUM(F46:I46)</f>
        <v>0</v>
      </c>
      <c r="F46" s="486"/>
      <c r="G46" s="486"/>
      <c r="H46" s="486"/>
      <c r="I46" s="486"/>
    </row>
    <row r="47" spans="1:9" ht="25" customHeight="1" x14ac:dyDescent="0.25">
      <c r="A47" s="544" t="s">
        <v>69</v>
      </c>
      <c r="B47" s="840" t="s">
        <v>271</v>
      </c>
      <c r="C47" s="815"/>
      <c r="D47" s="838"/>
      <c r="E47" s="487">
        <f>SUM(E45:E46)</f>
        <v>0</v>
      </c>
      <c r="F47" s="487">
        <f>SUM(F45:F46)</f>
        <v>0</v>
      </c>
      <c r="G47" s="487">
        <f>SUM(G45:G46)</f>
        <v>0</v>
      </c>
      <c r="H47" s="487">
        <f>SUM(H45:H46)</f>
        <v>0</v>
      </c>
      <c r="I47" s="487">
        <f>SUM(I45:I46)</f>
        <v>0</v>
      </c>
    </row>
    <row r="48" spans="1:9" ht="30" customHeight="1" x14ac:dyDescent="0.25">
      <c r="A48" s="808" t="s">
        <v>264</v>
      </c>
      <c r="B48" s="808"/>
      <c r="C48" s="813"/>
      <c r="D48" s="813"/>
      <c r="E48" s="813"/>
      <c r="F48" s="813"/>
      <c r="G48" s="813"/>
      <c r="H48" s="813"/>
      <c r="I48" s="887"/>
    </row>
    <row r="49" spans="1:9" ht="14" x14ac:dyDescent="0.25">
      <c r="A49" s="841" t="s">
        <v>50</v>
      </c>
      <c r="B49" s="842"/>
      <c r="C49" s="842"/>
      <c r="D49" s="843"/>
      <c r="E49" s="848" t="s">
        <v>72</v>
      </c>
      <c r="F49" s="849"/>
      <c r="G49" s="849"/>
      <c r="H49" s="849"/>
      <c r="I49" s="836"/>
    </row>
    <row r="50" spans="1:9" ht="14" x14ac:dyDescent="0.25">
      <c r="A50" s="844"/>
      <c r="B50" s="845"/>
      <c r="C50" s="845"/>
      <c r="D50" s="846"/>
      <c r="E50" s="567" t="s">
        <v>265</v>
      </c>
      <c r="F50" s="567" t="s">
        <v>266</v>
      </c>
      <c r="G50" s="567" t="s">
        <v>267</v>
      </c>
      <c r="H50" s="564" t="s">
        <v>268</v>
      </c>
      <c r="I50" s="564" t="s">
        <v>273</v>
      </c>
    </row>
    <row r="51" spans="1:9" ht="25" customHeight="1" x14ac:dyDescent="0.25">
      <c r="A51" s="544" t="s">
        <v>73</v>
      </c>
      <c r="B51" s="837"/>
      <c r="C51" s="837"/>
      <c r="D51" s="847"/>
      <c r="E51" s="490"/>
      <c r="F51" s="490"/>
      <c r="G51" s="490"/>
      <c r="H51" s="486"/>
      <c r="I51" s="486"/>
    </row>
    <row r="52" spans="1:9" ht="25" customHeight="1" x14ac:dyDescent="0.25">
      <c r="A52" s="544" t="s">
        <v>74</v>
      </c>
      <c r="B52" s="837"/>
      <c r="C52" s="837"/>
      <c r="D52" s="847"/>
      <c r="E52" s="490"/>
      <c r="F52" s="490"/>
      <c r="G52" s="490"/>
      <c r="H52" s="486"/>
      <c r="I52" s="486"/>
    </row>
    <row r="53" spans="1:9" ht="25" customHeight="1" x14ac:dyDescent="0.25">
      <c r="A53" s="544" t="s">
        <v>75</v>
      </c>
      <c r="B53" s="837"/>
      <c r="C53" s="837"/>
      <c r="D53" s="847"/>
      <c r="E53" s="490"/>
      <c r="F53" s="490"/>
      <c r="G53" s="490"/>
      <c r="H53" s="486"/>
      <c r="I53" s="486"/>
    </row>
    <row r="54" spans="1:9" ht="25" customHeight="1" x14ac:dyDescent="0.25">
      <c r="A54" s="544" t="s">
        <v>76</v>
      </c>
      <c r="B54" s="837"/>
      <c r="C54" s="837"/>
      <c r="D54" s="847"/>
      <c r="E54" s="490"/>
      <c r="F54" s="490"/>
      <c r="G54" s="490"/>
      <c r="H54" s="486"/>
      <c r="I54" s="486"/>
    </row>
    <row r="55" spans="1:9" ht="25" customHeight="1" x14ac:dyDescent="0.25">
      <c r="A55" s="544" t="s">
        <v>77</v>
      </c>
      <c r="B55" s="840" t="s">
        <v>272</v>
      </c>
      <c r="C55" s="815"/>
      <c r="D55" s="831"/>
      <c r="E55" s="545">
        <f>SUM(E51:E54)</f>
        <v>0</v>
      </c>
      <c r="F55" s="545">
        <f>SUM(F51:F54)</f>
        <v>0</v>
      </c>
      <c r="G55" s="545">
        <f>SUM(G51:G54)</f>
        <v>0</v>
      </c>
      <c r="H55" s="487">
        <f>SUM(H51:H54)</f>
        <v>0</v>
      </c>
      <c r="I55" s="487">
        <f>SUM(I51:I54)</f>
        <v>0</v>
      </c>
    </row>
    <row r="56" spans="1:9" ht="30" customHeight="1" x14ac:dyDescent="0.25">
      <c r="A56" s="808" t="s">
        <v>269</v>
      </c>
      <c r="B56" s="808"/>
      <c r="C56" s="813"/>
      <c r="D56" s="813"/>
      <c r="E56" s="813"/>
      <c r="F56" s="813"/>
      <c r="G56" s="813"/>
      <c r="H56" s="813"/>
      <c r="I56" s="887"/>
    </row>
    <row r="57" spans="1:9" ht="14" customHeight="1" x14ac:dyDescent="0.25">
      <c r="A57" s="549" t="s">
        <v>80</v>
      </c>
      <c r="B57" s="550"/>
      <c r="C57" s="857"/>
      <c r="D57" s="888"/>
      <c r="E57" s="889"/>
      <c r="F57" s="549" t="s">
        <v>81</v>
      </c>
      <c r="G57" s="857"/>
      <c r="H57" s="890"/>
      <c r="I57" s="891"/>
    </row>
    <row r="58" spans="1:9" ht="14" customHeight="1" x14ac:dyDescent="0.25">
      <c r="A58" s="852"/>
      <c r="B58" s="879"/>
      <c r="C58" s="879"/>
      <c r="D58" s="879"/>
      <c r="E58" s="880"/>
      <c r="F58" s="866"/>
      <c r="G58" s="881"/>
      <c r="H58" s="881"/>
      <c r="I58" s="875"/>
    </row>
    <row r="59" spans="1:9" ht="14" customHeight="1" x14ac:dyDescent="0.25">
      <c r="A59" s="852"/>
      <c r="B59" s="882"/>
      <c r="C59" s="882"/>
      <c r="D59" s="882"/>
      <c r="E59" s="883"/>
      <c r="F59" s="866"/>
      <c r="G59" s="876"/>
      <c r="H59" s="876"/>
      <c r="I59" s="877"/>
    </row>
    <row r="60" spans="1:9" ht="14" customHeight="1" x14ac:dyDescent="0.25">
      <c r="A60" s="862"/>
      <c r="B60" s="884"/>
      <c r="C60" s="884"/>
      <c r="D60" s="884"/>
      <c r="E60" s="885"/>
      <c r="F60" s="862"/>
      <c r="G60" s="886"/>
      <c r="H60" s="886"/>
      <c r="I60" s="878"/>
    </row>
    <row r="61" spans="1:9" ht="14" customHeight="1" x14ac:dyDescent="0.25">
      <c r="A61" s="549" t="s">
        <v>82</v>
      </c>
      <c r="B61" s="550"/>
      <c r="C61" s="874"/>
      <c r="D61" s="874"/>
      <c r="E61" s="874"/>
      <c r="F61" s="874"/>
      <c r="G61" s="874"/>
      <c r="H61" s="874"/>
      <c r="I61" s="875"/>
    </row>
    <row r="62" spans="1:9" ht="14" customHeight="1" x14ac:dyDescent="0.25">
      <c r="A62" s="852"/>
      <c r="B62" s="860"/>
      <c r="C62" s="860"/>
      <c r="D62" s="860"/>
      <c r="E62" s="860"/>
      <c r="F62" s="860"/>
      <c r="G62" s="860"/>
      <c r="H62" s="860"/>
      <c r="I62" s="875"/>
    </row>
    <row r="63" spans="1:9" ht="14" customHeight="1" x14ac:dyDescent="0.25">
      <c r="A63" s="852"/>
      <c r="B63" s="876"/>
      <c r="C63" s="876"/>
      <c r="D63" s="876"/>
      <c r="E63" s="876"/>
      <c r="F63" s="876"/>
      <c r="G63" s="876"/>
      <c r="H63" s="876"/>
      <c r="I63" s="877"/>
    </row>
    <row r="64" spans="1:9" ht="14" customHeight="1" x14ac:dyDescent="0.25">
      <c r="A64" s="854"/>
      <c r="B64" s="855"/>
      <c r="C64" s="855"/>
      <c r="D64" s="855"/>
      <c r="E64" s="855"/>
      <c r="F64" s="855"/>
      <c r="G64" s="855"/>
      <c r="H64" s="855"/>
      <c r="I64" s="878"/>
    </row>
    <row r="65" spans="1:9" ht="14" x14ac:dyDescent="0.25">
      <c r="A65" s="590"/>
      <c r="B65" s="497"/>
      <c r="C65" s="497"/>
      <c r="D65" s="591"/>
      <c r="E65" s="823" t="s">
        <v>279</v>
      </c>
      <c r="F65" s="824"/>
      <c r="G65" s="591"/>
      <c r="H65" s="591"/>
      <c r="I65" s="510" t="s">
        <v>253</v>
      </c>
    </row>
    <row r="66" spans="1:9" x14ac:dyDescent="0.25">
      <c r="I66" s="510" t="s">
        <v>276</v>
      </c>
    </row>
  </sheetData>
  <sheetProtection sheet="1" formatCells="0" formatColumns="0" formatRows="0" insertRows="0" deleteRows="0" selectLockedCells="1"/>
  <mergeCells count="60">
    <mergeCell ref="A1:B1"/>
    <mergeCell ref="C1:D1"/>
    <mergeCell ref="F1:G1"/>
    <mergeCell ref="A5:A6"/>
    <mergeCell ref="A32:I32"/>
    <mergeCell ref="B27:C27"/>
    <mergeCell ref="A4:I4"/>
    <mergeCell ref="D2:G3"/>
    <mergeCell ref="D5:E6"/>
    <mergeCell ref="F5:I6"/>
    <mergeCell ref="B5:B7"/>
    <mergeCell ref="C5:C7"/>
    <mergeCell ref="B33:C33"/>
    <mergeCell ref="E34:F34"/>
    <mergeCell ref="A36:I36"/>
    <mergeCell ref="B37:E37"/>
    <mergeCell ref="A17:I17"/>
    <mergeCell ref="D18:H18"/>
    <mergeCell ref="B29:C29"/>
    <mergeCell ref="B30:C30"/>
    <mergeCell ref="B31:C31"/>
    <mergeCell ref="B28:C28"/>
    <mergeCell ref="B21:C21"/>
    <mergeCell ref="B22:C22"/>
    <mergeCell ref="B23:C23"/>
    <mergeCell ref="B24:C24"/>
    <mergeCell ref="B25:C25"/>
    <mergeCell ref="B26:C26"/>
    <mergeCell ref="B38:E38"/>
    <mergeCell ref="B39:E39"/>
    <mergeCell ref="B40:E40"/>
    <mergeCell ref="B41:E41"/>
    <mergeCell ref="B42:E42"/>
    <mergeCell ref="A43:I43"/>
    <mergeCell ref="A44:D44"/>
    <mergeCell ref="B45:D45"/>
    <mergeCell ref="B46:D46"/>
    <mergeCell ref="B47:D47"/>
    <mergeCell ref="A48:I48"/>
    <mergeCell ref="A49:D50"/>
    <mergeCell ref="E49:I49"/>
    <mergeCell ref="B51:D51"/>
    <mergeCell ref="B52:D52"/>
    <mergeCell ref="B53:D53"/>
    <mergeCell ref="B54:D54"/>
    <mergeCell ref="B55:D55"/>
    <mergeCell ref="A56:I56"/>
    <mergeCell ref="C57:E57"/>
    <mergeCell ref="G57:I57"/>
    <mergeCell ref="A58:E58"/>
    <mergeCell ref="F58:I58"/>
    <mergeCell ref="A59:E59"/>
    <mergeCell ref="F59:I59"/>
    <mergeCell ref="A60:E60"/>
    <mergeCell ref="F60:I60"/>
    <mergeCell ref="C61:I61"/>
    <mergeCell ref="A62:I62"/>
    <mergeCell ref="A63:I63"/>
    <mergeCell ref="A64:I64"/>
    <mergeCell ref="E65:F65"/>
  </mergeCells>
  <printOptions horizontalCentered="1" verticalCentered="1"/>
  <pageMargins left="0.5" right="0.5" top="0.5" bottom="0.5" header="0.3" footer="0.3"/>
  <pageSetup scale="72" fitToHeight="0" orientation="landscape" r:id="rId1"/>
  <rowBreaks count="2" manualBreakCount="2">
    <brk id="16" max="16383" man="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T37"/>
  <sheetViews>
    <sheetView showGridLines="0" topLeftCell="C1" zoomScale="90" zoomScaleNormal="90" workbookViewId="0">
      <selection activeCell="U8" sqref="U8"/>
    </sheetView>
  </sheetViews>
  <sheetFormatPr defaultColWidth="9.1796875" defaultRowHeight="13" x14ac:dyDescent="0.25"/>
  <cols>
    <col min="1" max="1" width="8.7265625" style="141" customWidth="1"/>
    <col min="2" max="2" width="28" style="141" customWidth="1"/>
    <col min="3" max="3" width="6.1796875" style="152" bestFit="1" customWidth="1"/>
    <col min="4" max="4" width="7.81640625" style="153" customWidth="1"/>
    <col min="5" max="5" width="11.453125" style="154" customWidth="1"/>
    <col min="6" max="6" width="6.1796875" style="155" bestFit="1" customWidth="1"/>
    <col min="7" max="7" width="7.81640625" style="153" customWidth="1"/>
    <col min="8" max="8" width="11.453125" style="154" customWidth="1"/>
    <col min="9" max="9" width="6.1796875" style="155" bestFit="1" customWidth="1"/>
    <col min="10" max="10" width="7.81640625" style="153" customWidth="1"/>
    <col min="11" max="11" width="11.453125" style="154" customWidth="1"/>
    <col min="12" max="12" width="6.1796875" style="155" bestFit="1" customWidth="1"/>
    <col min="13" max="13" width="7.81640625" style="153" customWidth="1"/>
    <col min="14" max="14" width="11.453125" style="154" customWidth="1"/>
    <col min="15" max="15" width="6.1796875" style="155" bestFit="1" customWidth="1"/>
    <col min="16" max="16" width="7.81640625" style="153" customWidth="1"/>
    <col min="17" max="17" width="11.453125" style="154" customWidth="1"/>
    <col min="18" max="18" width="8.54296875" style="156" customWidth="1"/>
    <col min="19" max="19" width="11.453125" style="157" customWidth="1"/>
    <col min="20" max="20" width="24.1796875" style="152" customWidth="1"/>
    <col min="21" max="16384" width="9.1796875" style="141"/>
  </cols>
  <sheetData>
    <row r="1" spans="1:20" s="176" customFormat="1" ht="11.25" customHeight="1" x14ac:dyDescent="0.25">
      <c r="A1" s="630" t="s">
        <v>163</v>
      </c>
      <c r="B1" s="630"/>
      <c r="C1" s="439"/>
      <c r="D1" s="439"/>
      <c r="E1" s="439"/>
      <c r="F1" s="439"/>
      <c r="G1" s="439"/>
      <c r="H1" s="439"/>
      <c r="I1" s="573"/>
      <c r="J1" s="573"/>
      <c r="K1" s="573"/>
      <c r="L1" s="573"/>
      <c r="M1" s="573"/>
      <c r="N1" s="573"/>
      <c r="O1" s="573"/>
      <c r="P1" s="573"/>
      <c r="Q1" s="573"/>
      <c r="R1" s="628"/>
      <c r="S1" s="628"/>
      <c r="T1" s="628"/>
    </row>
    <row r="2" spans="1:20" s="3" customFormat="1" ht="18.5" thickBot="1" x14ac:dyDescent="0.3">
      <c r="A2" s="625" t="s">
        <v>88</v>
      </c>
      <c r="B2" s="625"/>
      <c r="C2" s="625"/>
      <c r="D2" s="625"/>
      <c r="E2" s="625"/>
      <c r="F2" s="625"/>
      <c r="G2" s="625"/>
      <c r="H2" s="625"/>
      <c r="I2" s="625"/>
      <c r="J2" s="625"/>
      <c r="K2" s="625"/>
      <c r="L2" s="625"/>
      <c r="M2" s="625"/>
      <c r="N2" s="625"/>
      <c r="O2" s="625"/>
      <c r="P2" s="625"/>
      <c r="Q2" s="625"/>
      <c r="R2" s="625"/>
      <c r="S2" s="625"/>
      <c r="T2" s="625"/>
    </row>
    <row r="3" spans="1:20" s="142" customFormat="1" ht="14.25" customHeight="1" x14ac:dyDescent="0.25">
      <c r="A3" s="633" t="s">
        <v>241</v>
      </c>
      <c r="B3" s="634"/>
      <c r="C3" s="634"/>
      <c r="D3" s="634"/>
      <c r="E3" s="634"/>
      <c r="F3" s="634"/>
      <c r="G3" s="634"/>
      <c r="H3" s="634"/>
      <c r="I3" s="634"/>
      <c r="J3" s="634"/>
      <c r="K3" s="634"/>
      <c r="L3" s="634"/>
      <c r="M3" s="634"/>
      <c r="N3" s="634"/>
      <c r="O3" s="634"/>
      <c r="P3" s="634"/>
      <c r="Q3" s="634"/>
      <c r="R3" s="634"/>
      <c r="S3" s="634"/>
      <c r="T3" s="635"/>
    </row>
    <row r="4" spans="1:20" ht="108" customHeight="1" thickBot="1" x14ac:dyDescent="0.3">
      <c r="A4" s="636"/>
      <c r="B4" s="637"/>
      <c r="C4" s="637"/>
      <c r="D4" s="637"/>
      <c r="E4" s="637"/>
      <c r="F4" s="637"/>
      <c r="G4" s="637"/>
      <c r="H4" s="637"/>
      <c r="I4" s="637"/>
      <c r="J4" s="637"/>
      <c r="K4" s="637"/>
      <c r="L4" s="637"/>
      <c r="M4" s="637"/>
      <c r="N4" s="637"/>
      <c r="O4" s="637"/>
      <c r="P4" s="637"/>
      <c r="Q4" s="637"/>
      <c r="R4" s="637"/>
      <c r="S4" s="637"/>
      <c r="T4" s="638"/>
    </row>
    <row r="5" spans="1:20" ht="7.5" customHeight="1" thickBot="1" x14ac:dyDescent="0.3">
      <c r="A5" s="143"/>
      <c r="B5" s="143"/>
      <c r="C5" s="143"/>
      <c r="D5" s="143"/>
      <c r="E5" s="143"/>
      <c r="F5" s="143"/>
      <c r="G5" s="143"/>
      <c r="H5" s="143"/>
      <c r="I5" s="143"/>
      <c r="J5" s="143"/>
      <c r="K5" s="143"/>
      <c r="L5" s="143"/>
      <c r="M5" s="143"/>
      <c r="N5" s="143"/>
      <c r="O5" s="143"/>
      <c r="P5" s="143"/>
      <c r="Q5" s="143"/>
      <c r="R5" s="144"/>
      <c r="S5" s="145"/>
      <c r="T5" s="143"/>
    </row>
    <row r="6" spans="1:20" ht="19.5" customHeight="1" x14ac:dyDescent="0.25">
      <c r="A6" s="640" t="s">
        <v>195</v>
      </c>
      <c r="B6" s="631" t="s">
        <v>131</v>
      </c>
      <c r="C6" s="629" t="s">
        <v>96</v>
      </c>
      <c r="D6" s="629"/>
      <c r="E6" s="629"/>
      <c r="F6" s="629" t="s">
        <v>99</v>
      </c>
      <c r="G6" s="629"/>
      <c r="H6" s="629"/>
      <c r="I6" s="629" t="s">
        <v>97</v>
      </c>
      <c r="J6" s="629"/>
      <c r="K6" s="629"/>
      <c r="L6" s="629" t="s">
        <v>228</v>
      </c>
      <c r="M6" s="629"/>
      <c r="N6" s="629"/>
      <c r="O6" s="629" t="s">
        <v>229</v>
      </c>
      <c r="P6" s="629"/>
      <c r="Q6" s="629"/>
      <c r="R6" s="626" t="s">
        <v>130</v>
      </c>
      <c r="S6" s="644" t="s">
        <v>129</v>
      </c>
      <c r="T6" s="642" t="s">
        <v>110</v>
      </c>
    </row>
    <row r="7" spans="1:20" s="146" customFormat="1" ht="42.5" thickBot="1" x14ac:dyDescent="0.3">
      <c r="A7" s="641"/>
      <c r="B7" s="632"/>
      <c r="C7" s="234" t="s">
        <v>198</v>
      </c>
      <c r="D7" s="235" t="s">
        <v>111</v>
      </c>
      <c r="E7" s="571" t="s">
        <v>132</v>
      </c>
      <c r="F7" s="572" t="s">
        <v>198</v>
      </c>
      <c r="G7" s="235" t="s">
        <v>111</v>
      </c>
      <c r="H7" s="571" t="s">
        <v>133</v>
      </c>
      <c r="I7" s="572" t="s">
        <v>198</v>
      </c>
      <c r="J7" s="235" t="s">
        <v>111</v>
      </c>
      <c r="K7" s="571" t="s">
        <v>134</v>
      </c>
      <c r="L7" s="572" t="s">
        <v>198</v>
      </c>
      <c r="M7" s="235" t="s">
        <v>111</v>
      </c>
      <c r="N7" s="571" t="s">
        <v>234</v>
      </c>
      <c r="O7" s="572" t="s">
        <v>198</v>
      </c>
      <c r="P7" s="235" t="s">
        <v>111</v>
      </c>
      <c r="Q7" s="571" t="s">
        <v>235</v>
      </c>
      <c r="R7" s="627"/>
      <c r="S7" s="645"/>
      <c r="T7" s="643"/>
    </row>
    <row r="8" spans="1:20" s="148" customFormat="1" ht="15.75" customHeight="1" x14ac:dyDescent="0.25">
      <c r="A8" s="417">
        <v>1</v>
      </c>
      <c r="B8" s="236" t="s">
        <v>201</v>
      </c>
      <c r="C8" s="237">
        <v>2000</v>
      </c>
      <c r="D8" s="238">
        <v>85</v>
      </c>
      <c r="E8" s="239">
        <f t="shared" ref="E8:E30" si="0">C8*D8</f>
        <v>170000</v>
      </c>
      <c r="F8" s="240">
        <v>200</v>
      </c>
      <c r="G8" s="241">
        <v>50</v>
      </c>
      <c r="H8" s="239">
        <f t="shared" ref="H8:H31" si="1">F8*G8</f>
        <v>10000</v>
      </c>
      <c r="I8" s="240">
        <v>200</v>
      </c>
      <c r="J8" s="241">
        <v>50</v>
      </c>
      <c r="K8" s="239">
        <f t="shared" ref="K8:K31" si="2">I8*J8</f>
        <v>10000</v>
      </c>
      <c r="L8" s="240">
        <v>200</v>
      </c>
      <c r="M8" s="241">
        <v>50</v>
      </c>
      <c r="N8" s="239">
        <f t="shared" ref="N8:N31" si="3">L8*M8</f>
        <v>10000</v>
      </c>
      <c r="O8" s="240">
        <v>200</v>
      </c>
      <c r="P8" s="241">
        <v>50</v>
      </c>
      <c r="Q8" s="239">
        <f t="shared" ref="Q8:Q31" si="4">O8*P8</f>
        <v>10000</v>
      </c>
      <c r="R8" s="240">
        <f>C8+F8+I8</f>
        <v>2400</v>
      </c>
      <c r="S8" s="242">
        <f>E8+H8+K8</f>
        <v>190000</v>
      </c>
      <c r="T8" s="243" t="s">
        <v>112</v>
      </c>
    </row>
    <row r="9" spans="1:20" s="148" customFormat="1" ht="15.75" customHeight="1" thickBot="1" x14ac:dyDescent="0.3">
      <c r="A9" s="418">
        <v>2</v>
      </c>
      <c r="B9" s="244" t="s">
        <v>218</v>
      </c>
      <c r="C9" s="245">
        <v>4000</v>
      </c>
      <c r="D9" s="246">
        <v>20</v>
      </c>
      <c r="E9" s="247">
        <f t="shared" si="0"/>
        <v>80000</v>
      </c>
      <c r="F9" s="248">
        <v>0</v>
      </c>
      <c r="G9" s="249">
        <v>0</v>
      </c>
      <c r="H9" s="247">
        <f t="shared" si="1"/>
        <v>0</v>
      </c>
      <c r="I9" s="248">
        <v>0</v>
      </c>
      <c r="J9" s="249">
        <v>0</v>
      </c>
      <c r="K9" s="247">
        <f t="shared" si="2"/>
        <v>0</v>
      </c>
      <c r="L9" s="248">
        <v>0</v>
      </c>
      <c r="M9" s="249">
        <v>0</v>
      </c>
      <c r="N9" s="247">
        <f t="shared" si="3"/>
        <v>0</v>
      </c>
      <c r="O9" s="248">
        <v>0</v>
      </c>
      <c r="P9" s="249">
        <v>0</v>
      </c>
      <c r="Q9" s="247">
        <f t="shared" si="4"/>
        <v>0</v>
      </c>
      <c r="R9" s="248">
        <f>C9+F9+I9</f>
        <v>4000</v>
      </c>
      <c r="S9" s="250">
        <f>E9+H9+K9</f>
        <v>80000</v>
      </c>
      <c r="T9" s="251" t="s">
        <v>112</v>
      </c>
    </row>
    <row r="10" spans="1:20" s="147" customFormat="1" ht="15.75" customHeight="1" x14ac:dyDescent="0.25">
      <c r="A10" s="415"/>
      <c r="B10" s="195"/>
      <c r="C10" s="225"/>
      <c r="D10" s="226"/>
      <c r="E10" s="259">
        <f t="shared" si="0"/>
        <v>0</v>
      </c>
      <c r="F10" s="227"/>
      <c r="G10" s="228"/>
      <c r="H10" s="259">
        <f t="shared" si="1"/>
        <v>0</v>
      </c>
      <c r="I10" s="227"/>
      <c r="J10" s="228"/>
      <c r="K10" s="259">
        <f t="shared" si="2"/>
        <v>0</v>
      </c>
      <c r="L10" s="227"/>
      <c r="M10" s="228"/>
      <c r="N10" s="259">
        <f t="shared" si="3"/>
        <v>0</v>
      </c>
      <c r="O10" s="227"/>
      <c r="P10" s="228"/>
      <c r="Q10" s="259">
        <f t="shared" si="4"/>
        <v>0</v>
      </c>
      <c r="R10" s="260">
        <f>SUM(C10+F10+I10+L10+O10)</f>
        <v>0</v>
      </c>
      <c r="S10" s="258">
        <f t="shared" ref="S10:S33" si="5">SUM(E10+H10+K10+N10+Q10)</f>
        <v>0</v>
      </c>
      <c r="T10" s="149"/>
    </row>
    <row r="11" spans="1:20" s="147" customFormat="1" ht="15.75" customHeight="1" x14ac:dyDescent="0.25">
      <c r="A11" s="415"/>
      <c r="B11" s="195"/>
      <c r="C11" s="225"/>
      <c r="D11" s="226"/>
      <c r="E11" s="259">
        <f t="shared" si="0"/>
        <v>0</v>
      </c>
      <c r="F11" s="227"/>
      <c r="G11" s="228"/>
      <c r="H11" s="259">
        <f t="shared" si="1"/>
        <v>0</v>
      </c>
      <c r="I11" s="227"/>
      <c r="J11" s="228"/>
      <c r="K11" s="259">
        <f t="shared" si="2"/>
        <v>0</v>
      </c>
      <c r="L11" s="227"/>
      <c r="M11" s="228"/>
      <c r="N11" s="259">
        <f t="shared" si="3"/>
        <v>0</v>
      </c>
      <c r="O11" s="227"/>
      <c r="P11" s="228"/>
      <c r="Q11" s="259">
        <f t="shared" si="4"/>
        <v>0</v>
      </c>
      <c r="R11" s="260">
        <f t="shared" ref="R11:R33" si="6">SUM(C11+F11+I11+L11+O11)</f>
        <v>0</v>
      </c>
      <c r="S11" s="258">
        <f t="shared" si="5"/>
        <v>0</v>
      </c>
      <c r="T11" s="149"/>
    </row>
    <row r="12" spans="1:20" s="147" customFormat="1" ht="15.75" customHeight="1" x14ac:dyDescent="0.25">
      <c r="A12" s="415"/>
      <c r="B12" s="195"/>
      <c r="C12" s="225"/>
      <c r="D12" s="226"/>
      <c r="E12" s="259">
        <f t="shared" si="0"/>
        <v>0</v>
      </c>
      <c r="F12" s="227"/>
      <c r="G12" s="228"/>
      <c r="H12" s="259">
        <f t="shared" si="1"/>
        <v>0</v>
      </c>
      <c r="I12" s="227"/>
      <c r="J12" s="228"/>
      <c r="K12" s="259">
        <f t="shared" si="2"/>
        <v>0</v>
      </c>
      <c r="L12" s="227"/>
      <c r="M12" s="228"/>
      <c r="N12" s="259">
        <f t="shared" si="3"/>
        <v>0</v>
      </c>
      <c r="O12" s="227"/>
      <c r="P12" s="228"/>
      <c r="Q12" s="259">
        <f t="shared" si="4"/>
        <v>0</v>
      </c>
      <c r="R12" s="260">
        <f t="shared" si="6"/>
        <v>0</v>
      </c>
      <c r="S12" s="258">
        <f t="shared" si="5"/>
        <v>0</v>
      </c>
      <c r="T12" s="149"/>
    </row>
    <row r="13" spans="1:20" s="147" customFormat="1" ht="15.75" customHeight="1" x14ac:dyDescent="0.25">
      <c r="A13" s="415"/>
      <c r="B13" s="195"/>
      <c r="C13" s="225"/>
      <c r="D13" s="226"/>
      <c r="E13" s="259">
        <f t="shared" si="0"/>
        <v>0</v>
      </c>
      <c r="F13" s="227"/>
      <c r="G13" s="228"/>
      <c r="H13" s="259">
        <f t="shared" si="1"/>
        <v>0</v>
      </c>
      <c r="I13" s="227"/>
      <c r="J13" s="228"/>
      <c r="K13" s="259">
        <f t="shared" si="2"/>
        <v>0</v>
      </c>
      <c r="L13" s="227"/>
      <c r="M13" s="228"/>
      <c r="N13" s="259">
        <f t="shared" si="3"/>
        <v>0</v>
      </c>
      <c r="O13" s="227"/>
      <c r="P13" s="228"/>
      <c r="Q13" s="259">
        <f t="shared" si="4"/>
        <v>0</v>
      </c>
      <c r="R13" s="260">
        <f t="shared" si="6"/>
        <v>0</v>
      </c>
      <c r="S13" s="258">
        <f t="shared" si="5"/>
        <v>0</v>
      </c>
      <c r="T13" s="149"/>
    </row>
    <row r="14" spans="1:20" s="147" customFormat="1" ht="15.75" customHeight="1" x14ac:dyDescent="0.25">
      <c r="A14" s="415"/>
      <c r="B14" s="195"/>
      <c r="C14" s="225"/>
      <c r="D14" s="226"/>
      <c r="E14" s="259">
        <f t="shared" si="0"/>
        <v>0</v>
      </c>
      <c r="F14" s="227"/>
      <c r="G14" s="228"/>
      <c r="H14" s="259">
        <f t="shared" si="1"/>
        <v>0</v>
      </c>
      <c r="I14" s="227"/>
      <c r="J14" s="228"/>
      <c r="K14" s="259">
        <f t="shared" si="2"/>
        <v>0</v>
      </c>
      <c r="L14" s="227"/>
      <c r="M14" s="228"/>
      <c r="N14" s="259">
        <f t="shared" si="3"/>
        <v>0</v>
      </c>
      <c r="O14" s="227"/>
      <c r="P14" s="228"/>
      <c r="Q14" s="259">
        <f t="shared" si="4"/>
        <v>0</v>
      </c>
      <c r="R14" s="260">
        <f t="shared" si="6"/>
        <v>0</v>
      </c>
      <c r="S14" s="258">
        <f t="shared" si="5"/>
        <v>0</v>
      </c>
      <c r="T14" s="149"/>
    </row>
    <row r="15" spans="1:20" s="148" customFormat="1" ht="15.75" customHeight="1" x14ac:dyDescent="0.25">
      <c r="A15" s="415"/>
      <c r="B15" s="150"/>
      <c r="C15" s="229"/>
      <c r="D15" s="230"/>
      <c r="E15" s="259">
        <f t="shared" si="0"/>
        <v>0</v>
      </c>
      <c r="F15" s="231"/>
      <c r="G15" s="232"/>
      <c r="H15" s="259">
        <f t="shared" si="1"/>
        <v>0</v>
      </c>
      <c r="I15" s="231"/>
      <c r="J15" s="228"/>
      <c r="K15" s="259">
        <f t="shared" si="2"/>
        <v>0</v>
      </c>
      <c r="L15" s="231"/>
      <c r="M15" s="228"/>
      <c r="N15" s="259">
        <f t="shared" si="3"/>
        <v>0</v>
      </c>
      <c r="O15" s="231"/>
      <c r="P15" s="228"/>
      <c r="Q15" s="259">
        <f t="shared" si="4"/>
        <v>0</v>
      </c>
      <c r="R15" s="260">
        <f t="shared" si="6"/>
        <v>0</v>
      </c>
      <c r="S15" s="258">
        <f t="shared" si="5"/>
        <v>0</v>
      </c>
      <c r="T15" s="151"/>
    </row>
    <row r="16" spans="1:20" s="148" customFormat="1" ht="15.75" customHeight="1" x14ac:dyDescent="0.25">
      <c r="A16" s="415"/>
      <c r="B16" s="150"/>
      <c r="C16" s="229"/>
      <c r="D16" s="230"/>
      <c r="E16" s="259">
        <f t="shared" si="0"/>
        <v>0</v>
      </c>
      <c r="F16" s="233"/>
      <c r="G16" s="230"/>
      <c r="H16" s="259">
        <f t="shared" si="1"/>
        <v>0</v>
      </c>
      <c r="I16" s="233"/>
      <c r="J16" s="230"/>
      <c r="K16" s="259">
        <f t="shared" si="2"/>
        <v>0</v>
      </c>
      <c r="L16" s="233"/>
      <c r="M16" s="230"/>
      <c r="N16" s="259">
        <f t="shared" si="3"/>
        <v>0</v>
      </c>
      <c r="O16" s="233"/>
      <c r="P16" s="230"/>
      <c r="Q16" s="259">
        <f t="shared" si="4"/>
        <v>0</v>
      </c>
      <c r="R16" s="260">
        <f t="shared" si="6"/>
        <v>0</v>
      </c>
      <c r="S16" s="258">
        <f t="shared" si="5"/>
        <v>0</v>
      </c>
      <c r="T16" s="151"/>
    </row>
    <row r="17" spans="1:20" s="148" customFormat="1" ht="15.75" customHeight="1" x14ac:dyDescent="0.25">
      <c r="A17" s="415"/>
      <c r="B17" s="150"/>
      <c r="C17" s="229"/>
      <c r="D17" s="230"/>
      <c r="E17" s="259">
        <f t="shared" si="0"/>
        <v>0</v>
      </c>
      <c r="F17" s="233"/>
      <c r="G17" s="230"/>
      <c r="H17" s="259">
        <f t="shared" si="1"/>
        <v>0</v>
      </c>
      <c r="I17" s="233"/>
      <c r="J17" s="230"/>
      <c r="K17" s="259">
        <f t="shared" si="2"/>
        <v>0</v>
      </c>
      <c r="L17" s="233"/>
      <c r="M17" s="230"/>
      <c r="N17" s="259">
        <f t="shared" si="3"/>
        <v>0</v>
      </c>
      <c r="O17" s="233"/>
      <c r="P17" s="230"/>
      <c r="Q17" s="259">
        <f t="shared" si="4"/>
        <v>0</v>
      </c>
      <c r="R17" s="260">
        <f t="shared" si="6"/>
        <v>0</v>
      </c>
      <c r="S17" s="258">
        <f t="shared" si="5"/>
        <v>0</v>
      </c>
      <c r="T17" s="151"/>
    </row>
    <row r="18" spans="1:20" s="147" customFormat="1" ht="15.75" customHeight="1" x14ac:dyDescent="0.25">
      <c r="A18" s="415"/>
      <c r="B18" s="194"/>
      <c r="C18" s="229"/>
      <c r="D18" s="230"/>
      <c r="E18" s="259">
        <f t="shared" si="0"/>
        <v>0</v>
      </c>
      <c r="F18" s="233"/>
      <c r="G18" s="230"/>
      <c r="H18" s="259">
        <f t="shared" si="1"/>
        <v>0</v>
      </c>
      <c r="I18" s="233"/>
      <c r="J18" s="230"/>
      <c r="K18" s="259">
        <f t="shared" si="2"/>
        <v>0</v>
      </c>
      <c r="L18" s="233"/>
      <c r="M18" s="230"/>
      <c r="N18" s="259">
        <f t="shared" si="3"/>
        <v>0</v>
      </c>
      <c r="O18" s="233"/>
      <c r="P18" s="230"/>
      <c r="Q18" s="259">
        <f t="shared" si="4"/>
        <v>0</v>
      </c>
      <c r="R18" s="260">
        <f t="shared" si="6"/>
        <v>0</v>
      </c>
      <c r="S18" s="258">
        <f t="shared" si="5"/>
        <v>0</v>
      </c>
      <c r="T18" s="151"/>
    </row>
    <row r="19" spans="1:20" s="147" customFormat="1" ht="15.75" customHeight="1" x14ac:dyDescent="0.25">
      <c r="A19" s="415"/>
      <c r="B19" s="194"/>
      <c r="C19" s="229"/>
      <c r="D19" s="230"/>
      <c r="E19" s="259">
        <f t="shared" si="0"/>
        <v>0</v>
      </c>
      <c r="F19" s="233"/>
      <c r="G19" s="230"/>
      <c r="H19" s="259">
        <f t="shared" si="1"/>
        <v>0</v>
      </c>
      <c r="I19" s="233"/>
      <c r="J19" s="230"/>
      <c r="K19" s="259">
        <f t="shared" si="2"/>
        <v>0</v>
      </c>
      <c r="L19" s="233"/>
      <c r="M19" s="230"/>
      <c r="N19" s="259">
        <f t="shared" si="3"/>
        <v>0</v>
      </c>
      <c r="O19" s="233"/>
      <c r="P19" s="230"/>
      <c r="Q19" s="259">
        <f t="shared" si="4"/>
        <v>0</v>
      </c>
      <c r="R19" s="260">
        <f t="shared" si="6"/>
        <v>0</v>
      </c>
      <c r="S19" s="258">
        <f t="shared" si="5"/>
        <v>0</v>
      </c>
      <c r="T19" s="151"/>
    </row>
    <row r="20" spans="1:20" s="147" customFormat="1" ht="15.75" customHeight="1" x14ac:dyDescent="0.25">
      <c r="A20" s="415"/>
      <c r="B20" s="194"/>
      <c r="C20" s="229"/>
      <c r="D20" s="230"/>
      <c r="E20" s="259">
        <f t="shared" si="0"/>
        <v>0</v>
      </c>
      <c r="F20" s="233"/>
      <c r="G20" s="230"/>
      <c r="H20" s="259">
        <f t="shared" si="1"/>
        <v>0</v>
      </c>
      <c r="I20" s="233"/>
      <c r="J20" s="230"/>
      <c r="K20" s="259">
        <f t="shared" si="2"/>
        <v>0</v>
      </c>
      <c r="L20" s="233"/>
      <c r="M20" s="230"/>
      <c r="N20" s="259">
        <f t="shared" si="3"/>
        <v>0</v>
      </c>
      <c r="O20" s="233"/>
      <c r="P20" s="230"/>
      <c r="Q20" s="259">
        <f t="shared" si="4"/>
        <v>0</v>
      </c>
      <c r="R20" s="260">
        <f t="shared" si="6"/>
        <v>0</v>
      </c>
      <c r="S20" s="258">
        <f t="shared" si="5"/>
        <v>0</v>
      </c>
      <c r="T20" s="151"/>
    </row>
    <row r="21" spans="1:20" s="147" customFormat="1" ht="15.75" customHeight="1" x14ac:dyDescent="0.25">
      <c r="A21" s="415"/>
      <c r="B21" s="194"/>
      <c r="C21" s="229"/>
      <c r="D21" s="230"/>
      <c r="E21" s="259">
        <f t="shared" si="0"/>
        <v>0</v>
      </c>
      <c r="F21" s="233"/>
      <c r="G21" s="230"/>
      <c r="H21" s="259">
        <f t="shared" si="1"/>
        <v>0</v>
      </c>
      <c r="I21" s="233"/>
      <c r="J21" s="230"/>
      <c r="K21" s="259">
        <f t="shared" si="2"/>
        <v>0</v>
      </c>
      <c r="L21" s="233"/>
      <c r="M21" s="230"/>
      <c r="N21" s="259">
        <f t="shared" si="3"/>
        <v>0</v>
      </c>
      <c r="O21" s="233"/>
      <c r="P21" s="230"/>
      <c r="Q21" s="259">
        <f t="shared" si="4"/>
        <v>0</v>
      </c>
      <c r="R21" s="260">
        <f t="shared" si="6"/>
        <v>0</v>
      </c>
      <c r="S21" s="258">
        <f t="shared" si="5"/>
        <v>0</v>
      </c>
      <c r="T21" s="151"/>
    </row>
    <row r="22" spans="1:20" s="147" customFormat="1" ht="15.75" customHeight="1" x14ac:dyDescent="0.25">
      <c r="A22" s="415"/>
      <c r="B22" s="194"/>
      <c r="C22" s="229"/>
      <c r="D22" s="230"/>
      <c r="E22" s="259">
        <f t="shared" si="0"/>
        <v>0</v>
      </c>
      <c r="F22" s="233"/>
      <c r="G22" s="230"/>
      <c r="H22" s="259">
        <f t="shared" si="1"/>
        <v>0</v>
      </c>
      <c r="I22" s="233"/>
      <c r="J22" s="230"/>
      <c r="K22" s="259">
        <f t="shared" si="2"/>
        <v>0</v>
      </c>
      <c r="L22" s="233"/>
      <c r="M22" s="230"/>
      <c r="N22" s="259">
        <f t="shared" si="3"/>
        <v>0</v>
      </c>
      <c r="O22" s="233"/>
      <c r="P22" s="230"/>
      <c r="Q22" s="259">
        <f t="shared" si="4"/>
        <v>0</v>
      </c>
      <c r="R22" s="260">
        <f t="shared" si="6"/>
        <v>0</v>
      </c>
      <c r="S22" s="258">
        <f t="shared" si="5"/>
        <v>0</v>
      </c>
      <c r="T22" s="151"/>
    </row>
    <row r="23" spans="1:20" s="148" customFormat="1" ht="15.75" customHeight="1" x14ac:dyDescent="0.25">
      <c r="A23" s="415"/>
      <c r="B23" s="150"/>
      <c r="C23" s="229"/>
      <c r="D23" s="230"/>
      <c r="E23" s="259">
        <f t="shared" si="0"/>
        <v>0</v>
      </c>
      <c r="F23" s="233"/>
      <c r="G23" s="230"/>
      <c r="H23" s="259">
        <f t="shared" si="1"/>
        <v>0</v>
      </c>
      <c r="I23" s="233"/>
      <c r="J23" s="230"/>
      <c r="K23" s="259">
        <f t="shared" si="2"/>
        <v>0</v>
      </c>
      <c r="L23" s="233"/>
      <c r="M23" s="230"/>
      <c r="N23" s="259">
        <f t="shared" si="3"/>
        <v>0</v>
      </c>
      <c r="O23" s="233"/>
      <c r="P23" s="230"/>
      <c r="Q23" s="259">
        <f t="shared" si="4"/>
        <v>0</v>
      </c>
      <c r="R23" s="260">
        <f t="shared" si="6"/>
        <v>0</v>
      </c>
      <c r="S23" s="258">
        <f t="shared" si="5"/>
        <v>0</v>
      </c>
      <c r="T23" s="151"/>
    </row>
    <row r="24" spans="1:20" s="148" customFormat="1" ht="15.75" customHeight="1" x14ac:dyDescent="0.25">
      <c r="A24" s="415"/>
      <c r="B24" s="150"/>
      <c r="C24" s="229"/>
      <c r="D24" s="230"/>
      <c r="E24" s="259">
        <f t="shared" si="0"/>
        <v>0</v>
      </c>
      <c r="F24" s="233"/>
      <c r="G24" s="230"/>
      <c r="H24" s="259">
        <f t="shared" si="1"/>
        <v>0</v>
      </c>
      <c r="I24" s="233"/>
      <c r="J24" s="230"/>
      <c r="K24" s="259">
        <f t="shared" si="2"/>
        <v>0</v>
      </c>
      <c r="L24" s="233"/>
      <c r="M24" s="230"/>
      <c r="N24" s="259">
        <f t="shared" si="3"/>
        <v>0</v>
      </c>
      <c r="O24" s="233"/>
      <c r="P24" s="230"/>
      <c r="Q24" s="259">
        <f t="shared" si="4"/>
        <v>0</v>
      </c>
      <c r="R24" s="260">
        <f t="shared" si="6"/>
        <v>0</v>
      </c>
      <c r="S24" s="258">
        <f t="shared" si="5"/>
        <v>0</v>
      </c>
      <c r="T24" s="151"/>
    </row>
    <row r="25" spans="1:20" s="148" customFormat="1" ht="15.75" customHeight="1" x14ac:dyDescent="0.25">
      <c r="A25" s="415"/>
      <c r="B25" s="150"/>
      <c r="C25" s="229"/>
      <c r="D25" s="230"/>
      <c r="E25" s="259">
        <f t="shared" si="0"/>
        <v>0</v>
      </c>
      <c r="F25" s="233"/>
      <c r="G25" s="230"/>
      <c r="H25" s="259">
        <f t="shared" si="1"/>
        <v>0</v>
      </c>
      <c r="I25" s="233"/>
      <c r="J25" s="230"/>
      <c r="K25" s="259">
        <f t="shared" si="2"/>
        <v>0</v>
      </c>
      <c r="L25" s="233"/>
      <c r="M25" s="230"/>
      <c r="N25" s="259">
        <f t="shared" si="3"/>
        <v>0</v>
      </c>
      <c r="O25" s="233"/>
      <c r="P25" s="230"/>
      <c r="Q25" s="259">
        <f>O25*P25</f>
        <v>0</v>
      </c>
      <c r="R25" s="260">
        <f t="shared" si="6"/>
        <v>0</v>
      </c>
      <c r="S25" s="258">
        <f t="shared" si="5"/>
        <v>0</v>
      </c>
      <c r="T25" s="151"/>
    </row>
    <row r="26" spans="1:20" s="147" customFormat="1" ht="15.75" customHeight="1" x14ac:dyDescent="0.25">
      <c r="A26" s="415"/>
      <c r="B26" s="194"/>
      <c r="C26" s="229"/>
      <c r="D26" s="230"/>
      <c r="E26" s="259">
        <f t="shared" si="0"/>
        <v>0</v>
      </c>
      <c r="F26" s="233"/>
      <c r="G26" s="230"/>
      <c r="H26" s="259">
        <f t="shared" si="1"/>
        <v>0</v>
      </c>
      <c r="I26" s="233"/>
      <c r="J26" s="230"/>
      <c r="K26" s="259">
        <f t="shared" si="2"/>
        <v>0</v>
      </c>
      <c r="L26" s="233"/>
      <c r="M26" s="230"/>
      <c r="N26" s="259">
        <f t="shared" si="3"/>
        <v>0</v>
      </c>
      <c r="O26" s="233"/>
      <c r="P26" s="230"/>
      <c r="Q26" s="259">
        <f>O26*P26</f>
        <v>0</v>
      </c>
      <c r="R26" s="260">
        <f t="shared" si="6"/>
        <v>0</v>
      </c>
      <c r="S26" s="258">
        <f t="shared" si="5"/>
        <v>0</v>
      </c>
      <c r="T26" s="151"/>
    </row>
    <row r="27" spans="1:20" s="147" customFormat="1" ht="15.75" customHeight="1" x14ac:dyDescent="0.25">
      <c r="A27" s="415"/>
      <c r="B27" s="194"/>
      <c r="C27" s="229"/>
      <c r="D27" s="230"/>
      <c r="E27" s="259">
        <f t="shared" si="0"/>
        <v>0</v>
      </c>
      <c r="F27" s="233"/>
      <c r="G27" s="230"/>
      <c r="H27" s="259">
        <f t="shared" si="1"/>
        <v>0</v>
      </c>
      <c r="I27" s="233"/>
      <c r="J27" s="230"/>
      <c r="K27" s="259">
        <f t="shared" si="2"/>
        <v>0</v>
      </c>
      <c r="L27" s="233"/>
      <c r="M27" s="230"/>
      <c r="N27" s="259">
        <f t="shared" si="3"/>
        <v>0</v>
      </c>
      <c r="O27" s="233"/>
      <c r="P27" s="230"/>
      <c r="Q27" s="259">
        <f t="shared" si="4"/>
        <v>0</v>
      </c>
      <c r="R27" s="260">
        <f t="shared" si="6"/>
        <v>0</v>
      </c>
      <c r="S27" s="258">
        <f t="shared" si="5"/>
        <v>0</v>
      </c>
      <c r="T27" s="151"/>
    </row>
    <row r="28" spans="1:20" s="147" customFormat="1" ht="15.75" customHeight="1" x14ac:dyDescent="0.25">
      <c r="A28" s="415"/>
      <c r="B28" s="194"/>
      <c r="C28" s="229"/>
      <c r="D28" s="230"/>
      <c r="E28" s="259">
        <f t="shared" si="0"/>
        <v>0</v>
      </c>
      <c r="F28" s="233"/>
      <c r="G28" s="230"/>
      <c r="H28" s="259">
        <f t="shared" si="1"/>
        <v>0</v>
      </c>
      <c r="I28" s="233"/>
      <c r="J28" s="230"/>
      <c r="K28" s="259">
        <f t="shared" si="2"/>
        <v>0</v>
      </c>
      <c r="L28" s="233"/>
      <c r="M28" s="230"/>
      <c r="N28" s="259">
        <f t="shared" si="3"/>
        <v>0</v>
      </c>
      <c r="O28" s="233"/>
      <c r="P28" s="230"/>
      <c r="Q28" s="259">
        <f t="shared" si="4"/>
        <v>0</v>
      </c>
      <c r="R28" s="260">
        <f t="shared" si="6"/>
        <v>0</v>
      </c>
      <c r="S28" s="258">
        <f t="shared" si="5"/>
        <v>0</v>
      </c>
      <c r="T28" s="151"/>
    </row>
    <row r="29" spans="1:20" s="147" customFormat="1" ht="15.75" customHeight="1" x14ac:dyDescent="0.25">
      <c r="A29" s="415"/>
      <c r="B29" s="194"/>
      <c r="C29" s="229"/>
      <c r="D29" s="230"/>
      <c r="E29" s="259">
        <f t="shared" si="0"/>
        <v>0</v>
      </c>
      <c r="F29" s="233"/>
      <c r="G29" s="230"/>
      <c r="H29" s="259">
        <f t="shared" si="1"/>
        <v>0</v>
      </c>
      <c r="I29" s="233"/>
      <c r="J29" s="230"/>
      <c r="K29" s="259">
        <f t="shared" si="2"/>
        <v>0</v>
      </c>
      <c r="L29" s="233"/>
      <c r="M29" s="230"/>
      <c r="N29" s="259">
        <f t="shared" si="3"/>
        <v>0</v>
      </c>
      <c r="O29" s="233"/>
      <c r="P29" s="230"/>
      <c r="Q29" s="259">
        <f t="shared" si="4"/>
        <v>0</v>
      </c>
      <c r="R29" s="260">
        <f t="shared" si="6"/>
        <v>0</v>
      </c>
      <c r="S29" s="258">
        <f t="shared" si="5"/>
        <v>0</v>
      </c>
      <c r="T29" s="151"/>
    </row>
    <row r="30" spans="1:20" s="147" customFormat="1" ht="15.75" customHeight="1" x14ac:dyDescent="0.25">
      <c r="A30" s="415"/>
      <c r="B30" s="194"/>
      <c r="C30" s="229"/>
      <c r="D30" s="230"/>
      <c r="E30" s="259">
        <f t="shared" si="0"/>
        <v>0</v>
      </c>
      <c r="F30" s="233"/>
      <c r="G30" s="230"/>
      <c r="H30" s="259">
        <f t="shared" si="1"/>
        <v>0</v>
      </c>
      <c r="I30" s="233"/>
      <c r="J30" s="230"/>
      <c r="K30" s="259">
        <f t="shared" si="2"/>
        <v>0</v>
      </c>
      <c r="L30" s="233"/>
      <c r="M30" s="230"/>
      <c r="N30" s="259">
        <f t="shared" si="3"/>
        <v>0</v>
      </c>
      <c r="O30" s="233"/>
      <c r="P30" s="230"/>
      <c r="Q30" s="259">
        <f t="shared" si="4"/>
        <v>0</v>
      </c>
      <c r="R30" s="260">
        <f t="shared" si="6"/>
        <v>0</v>
      </c>
      <c r="S30" s="258">
        <f t="shared" si="5"/>
        <v>0</v>
      </c>
      <c r="T30" s="151"/>
    </row>
    <row r="31" spans="1:20" s="148" customFormat="1" ht="15.75" customHeight="1" x14ac:dyDescent="0.25">
      <c r="A31" s="415"/>
      <c r="B31" s="150"/>
      <c r="C31" s="229"/>
      <c r="D31" s="230"/>
      <c r="E31" s="259">
        <f>C31*D31</f>
        <v>0</v>
      </c>
      <c r="F31" s="233"/>
      <c r="G31" s="230"/>
      <c r="H31" s="259">
        <f t="shared" si="1"/>
        <v>0</v>
      </c>
      <c r="I31" s="233"/>
      <c r="J31" s="230"/>
      <c r="K31" s="259">
        <f t="shared" si="2"/>
        <v>0</v>
      </c>
      <c r="L31" s="233"/>
      <c r="M31" s="230"/>
      <c r="N31" s="259">
        <f t="shared" si="3"/>
        <v>0</v>
      </c>
      <c r="O31" s="233"/>
      <c r="P31" s="230"/>
      <c r="Q31" s="259">
        <f t="shared" si="4"/>
        <v>0</v>
      </c>
      <c r="R31" s="260">
        <f t="shared" si="6"/>
        <v>0</v>
      </c>
      <c r="S31" s="258">
        <f t="shared" si="5"/>
        <v>0</v>
      </c>
      <c r="T31" s="151"/>
    </row>
    <row r="32" spans="1:20" s="148" customFormat="1" ht="15.75" customHeight="1" x14ac:dyDescent="0.25">
      <c r="A32" s="415"/>
      <c r="B32" s="150"/>
      <c r="C32" s="229"/>
      <c r="D32" s="230"/>
      <c r="E32" s="259">
        <f>C32*D32</f>
        <v>0</v>
      </c>
      <c r="F32" s="233"/>
      <c r="G32" s="230"/>
      <c r="H32" s="259">
        <f>F32*G32</f>
        <v>0</v>
      </c>
      <c r="I32" s="233"/>
      <c r="J32" s="230"/>
      <c r="K32" s="259">
        <f>I32*J32</f>
        <v>0</v>
      </c>
      <c r="L32" s="233"/>
      <c r="M32" s="230"/>
      <c r="N32" s="259">
        <f>L32*M32</f>
        <v>0</v>
      </c>
      <c r="O32" s="233"/>
      <c r="P32" s="230"/>
      <c r="Q32" s="259">
        <f>O32*P32</f>
        <v>0</v>
      </c>
      <c r="R32" s="260">
        <f t="shared" si="6"/>
        <v>0</v>
      </c>
      <c r="S32" s="258">
        <f t="shared" si="5"/>
        <v>0</v>
      </c>
      <c r="T32" s="151"/>
    </row>
    <row r="33" spans="1:20" s="148" customFormat="1" ht="15.75" customHeight="1" thickBot="1" x14ac:dyDescent="0.3">
      <c r="A33" s="415"/>
      <c r="B33" s="363"/>
      <c r="C33" s="364"/>
      <c r="D33" s="365"/>
      <c r="E33" s="366">
        <f>C33*D33</f>
        <v>0</v>
      </c>
      <c r="F33" s="367"/>
      <c r="G33" s="365"/>
      <c r="H33" s="366">
        <f>F33*G33</f>
        <v>0</v>
      </c>
      <c r="I33" s="367"/>
      <c r="J33" s="365"/>
      <c r="K33" s="366">
        <f>I33*J33</f>
        <v>0</v>
      </c>
      <c r="L33" s="367"/>
      <c r="M33" s="365"/>
      <c r="N33" s="366">
        <f>L33*M33</f>
        <v>0</v>
      </c>
      <c r="O33" s="367"/>
      <c r="P33" s="365"/>
      <c r="Q33" s="366">
        <f>O33*P33</f>
        <v>0</v>
      </c>
      <c r="R33" s="260">
        <f t="shared" si="6"/>
        <v>0</v>
      </c>
      <c r="S33" s="258">
        <f t="shared" si="5"/>
        <v>0</v>
      </c>
      <c r="T33" s="368"/>
    </row>
    <row r="34" spans="1:20" s="147" customFormat="1" ht="15.75" customHeight="1" thickBot="1" x14ac:dyDescent="0.3">
      <c r="A34" s="416"/>
      <c r="B34" s="252" t="s">
        <v>113</v>
      </c>
      <c r="C34" s="253">
        <f>SUM(C10:C33)</f>
        <v>0</v>
      </c>
      <c r="D34" s="253"/>
      <c r="E34" s="254">
        <f>SUM(E10:E33)</f>
        <v>0</v>
      </c>
      <c r="F34" s="255">
        <f>SUM(F10:F33)</f>
        <v>0</v>
      </c>
      <c r="G34" s="256"/>
      <c r="H34" s="254">
        <f>SUM(H10:H33)</f>
        <v>0</v>
      </c>
      <c r="I34" s="255">
        <f>SUM(I10:I33)</f>
        <v>0</v>
      </c>
      <c r="J34" s="256"/>
      <c r="K34" s="254">
        <f>SUM(K10:K33)</f>
        <v>0</v>
      </c>
      <c r="L34" s="255">
        <f>SUM(L10:L33)</f>
        <v>0</v>
      </c>
      <c r="M34" s="256"/>
      <c r="N34" s="254">
        <f>SUM(N10:N33)</f>
        <v>0</v>
      </c>
      <c r="O34" s="255">
        <f>SUM(O10:O33)</f>
        <v>0</v>
      </c>
      <c r="P34" s="256"/>
      <c r="Q34" s="254">
        <f>SUM(Q10:Q33)</f>
        <v>0</v>
      </c>
      <c r="R34" s="255">
        <f>SUM(C34+F34+I34+L34+O34)</f>
        <v>0</v>
      </c>
      <c r="S34" s="254">
        <f>E34 + H34+K34+N34+Q34</f>
        <v>0</v>
      </c>
      <c r="T34" s="257"/>
    </row>
    <row r="35" spans="1:20" ht="14.25" customHeight="1" thickBot="1" x14ac:dyDescent="0.3">
      <c r="A35" s="639"/>
      <c r="B35" s="639"/>
      <c r="C35" s="639"/>
      <c r="D35" s="639"/>
      <c r="E35" s="155"/>
      <c r="F35" s="152"/>
    </row>
    <row r="36" spans="1:20" ht="12.5" x14ac:dyDescent="0.25">
      <c r="A36" s="609" t="s">
        <v>183</v>
      </c>
      <c r="B36" s="610"/>
      <c r="C36" s="610"/>
      <c r="D36" s="610"/>
      <c r="E36" s="610"/>
      <c r="F36" s="610"/>
      <c r="G36" s="610"/>
      <c r="H36" s="610"/>
      <c r="I36" s="610"/>
      <c r="J36" s="610"/>
      <c r="K36" s="610"/>
      <c r="L36" s="610"/>
      <c r="M36" s="610"/>
      <c r="N36" s="610"/>
      <c r="O36" s="610"/>
      <c r="P36" s="610"/>
      <c r="Q36" s="610"/>
      <c r="R36" s="610"/>
      <c r="S36" s="610"/>
      <c r="T36" s="611"/>
    </row>
    <row r="37" spans="1:20" thickBot="1" x14ac:dyDescent="0.3">
      <c r="A37" s="612"/>
      <c r="B37" s="613"/>
      <c r="C37" s="613"/>
      <c r="D37" s="613"/>
      <c r="E37" s="613"/>
      <c r="F37" s="613"/>
      <c r="G37" s="613"/>
      <c r="H37" s="613"/>
      <c r="I37" s="613"/>
      <c r="J37" s="613"/>
      <c r="K37" s="613"/>
      <c r="L37" s="613"/>
      <c r="M37" s="613"/>
      <c r="N37" s="613"/>
      <c r="O37" s="613"/>
      <c r="P37" s="613"/>
      <c r="Q37" s="613"/>
      <c r="R37" s="613"/>
      <c r="S37" s="613"/>
      <c r="T37" s="614"/>
    </row>
  </sheetData>
  <sheetProtection sheet="1" formatCells="0" formatColumns="0" formatRows="0" insertRows="0" deleteRows="0" selectLockedCells="1"/>
  <customSheetViews>
    <customSheetView guid="{BF352FCE-C1BE-4B84-9561-6030FEF6A15F}" scale="90" showPageBreaks="1" fitToPage="1" printArea="1">
      <selection activeCell="L1" sqref="L1:N1"/>
      <pageMargins left="0.5" right="0.5" top="0.25" bottom="0.5" header="0.5" footer="0.25"/>
      <printOptions horizontalCentered="1"/>
      <pageSetup scale="80" orientation="landscape" r:id="rId1"/>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6"/>
      <headerFooter alignWithMargins="0">
        <oddFooter>&amp;La. Personnel&amp;R Page &amp;P of &amp;N</oddFooter>
      </headerFooter>
    </customSheetView>
  </customSheetViews>
  <mergeCells count="16">
    <mergeCell ref="A36:T37"/>
    <mergeCell ref="B6:B7"/>
    <mergeCell ref="A3:T4"/>
    <mergeCell ref="A35:D35"/>
    <mergeCell ref="A6:A7"/>
    <mergeCell ref="T6:T7"/>
    <mergeCell ref="S6:S7"/>
    <mergeCell ref="L6:N6"/>
    <mergeCell ref="O6:Q6"/>
    <mergeCell ref="A2:T2"/>
    <mergeCell ref="R6:R7"/>
    <mergeCell ref="R1:T1"/>
    <mergeCell ref="C6:E6"/>
    <mergeCell ref="F6:H6"/>
    <mergeCell ref="I6:K6"/>
    <mergeCell ref="A1:B1"/>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U82"/>
  <sheetViews>
    <sheetView showGridLines="0" zoomScale="90" zoomScaleNormal="90" workbookViewId="0">
      <selection activeCell="A8" sqref="A8"/>
    </sheetView>
  </sheetViews>
  <sheetFormatPr defaultColWidth="9.1796875" defaultRowHeight="12.5" x14ac:dyDescent="0.25"/>
  <cols>
    <col min="1" max="1" width="48" style="173" customWidth="1"/>
    <col min="2" max="2" width="18.1796875" style="173" bestFit="1" customWidth="1"/>
    <col min="3" max="3" width="9.1796875" style="173" bestFit="1" customWidth="1"/>
    <col min="4" max="4" width="9" style="173" bestFit="1" customWidth="1"/>
    <col min="5" max="5" width="18.1796875" style="173" bestFit="1" customWidth="1"/>
    <col min="6" max="6" width="9.1796875" style="173" bestFit="1" customWidth="1"/>
    <col min="7" max="7" width="7.81640625" style="173" bestFit="1" customWidth="1"/>
    <col min="8" max="8" width="18.1796875" style="173" bestFit="1" customWidth="1"/>
    <col min="9" max="9" width="9.1796875" style="173" bestFit="1" customWidth="1"/>
    <col min="10" max="10" width="7.81640625" style="173" bestFit="1" customWidth="1"/>
    <col min="11" max="11" width="18.1796875" style="173" bestFit="1" customWidth="1"/>
    <col min="12" max="12" width="9.1796875" style="173" bestFit="1" customWidth="1"/>
    <col min="13" max="13" width="7.81640625" style="173" bestFit="1" customWidth="1"/>
    <col min="14" max="14" width="18.1796875" style="173" bestFit="1" customWidth="1"/>
    <col min="15" max="15" width="9.1796875" style="173" bestFit="1" customWidth="1"/>
    <col min="16" max="16" width="7.81640625" style="173" bestFit="1" customWidth="1"/>
    <col min="17" max="17" width="21.54296875" style="173" bestFit="1" customWidth="1"/>
    <col min="18" max="18" width="9.1796875" style="173"/>
    <col min="19" max="19" width="31" style="173" bestFit="1" customWidth="1"/>
    <col min="20" max="16384" width="9.1796875" style="173"/>
  </cols>
  <sheetData>
    <row r="1" spans="1:21" s="176" customFormat="1" ht="10" x14ac:dyDescent="0.25">
      <c r="A1" s="630" t="s">
        <v>162</v>
      </c>
      <c r="B1" s="630"/>
      <c r="C1" s="630"/>
      <c r="D1" s="630"/>
      <c r="E1" s="630"/>
      <c r="F1" s="630"/>
      <c r="G1" s="630"/>
      <c r="H1" s="630"/>
      <c r="I1" s="630"/>
      <c r="J1" s="630"/>
      <c r="K1" s="476"/>
      <c r="L1" s="476"/>
      <c r="M1" s="476"/>
      <c r="N1" s="476"/>
      <c r="O1" s="476"/>
      <c r="P1" s="476"/>
      <c r="Q1" s="175"/>
      <c r="R1" s="174"/>
      <c r="S1" s="174"/>
    </row>
    <row r="2" spans="1:21" s="3" customFormat="1" ht="18.5" thickBot="1" x14ac:dyDescent="0.3">
      <c r="A2" s="625" t="s">
        <v>89</v>
      </c>
      <c r="B2" s="625"/>
      <c r="C2" s="625"/>
      <c r="D2" s="625"/>
      <c r="E2" s="625"/>
      <c r="F2" s="625"/>
      <c r="G2" s="625"/>
      <c r="H2" s="625"/>
      <c r="I2" s="625"/>
      <c r="J2" s="625"/>
      <c r="K2" s="625"/>
      <c r="L2" s="625"/>
      <c r="M2" s="625"/>
      <c r="N2" s="625"/>
      <c r="O2" s="625"/>
      <c r="P2" s="625"/>
      <c r="Q2" s="625"/>
      <c r="R2" s="121"/>
      <c r="S2" s="121"/>
      <c r="T2" s="10"/>
      <c r="U2" s="10"/>
    </row>
    <row r="3" spans="1:21" s="3" customFormat="1" ht="85.5" customHeight="1" thickBot="1" x14ac:dyDescent="0.3">
      <c r="A3" s="647" t="s">
        <v>236</v>
      </c>
      <c r="B3" s="648"/>
      <c r="C3" s="648"/>
      <c r="D3" s="648"/>
      <c r="E3" s="648"/>
      <c r="F3" s="648"/>
      <c r="G3" s="648"/>
      <c r="H3" s="648"/>
      <c r="I3" s="648"/>
      <c r="J3" s="648"/>
      <c r="K3" s="648"/>
      <c r="L3" s="648"/>
      <c r="M3" s="648"/>
      <c r="N3" s="648"/>
      <c r="O3" s="648"/>
      <c r="P3" s="648"/>
      <c r="Q3" s="649"/>
      <c r="R3" s="177"/>
      <c r="S3" s="177"/>
    </row>
    <row r="4" spans="1:21" s="3" customFormat="1" ht="10.5" customHeight="1" thickBot="1" x14ac:dyDescent="0.3">
      <c r="A4" s="177"/>
      <c r="B4" s="177"/>
      <c r="C4" s="177"/>
      <c r="D4" s="177"/>
      <c r="E4" s="177"/>
      <c r="F4" s="177"/>
      <c r="G4" s="177"/>
      <c r="H4" s="177"/>
      <c r="I4" s="177"/>
      <c r="J4" s="177"/>
      <c r="K4" s="177"/>
      <c r="L4" s="177"/>
      <c r="M4" s="177"/>
      <c r="N4" s="177"/>
      <c r="O4" s="177"/>
      <c r="P4" s="177"/>
      <c r="Q4" s="177"/>
      <c r="R4" s="177"/>
      <c r="S4" s="177"/>
    </row>
    <row r="5" spans="1:21" s="179" customFormat="1" ht="14" x14ac:dyDescent="0.25">
      <c r="A5" s="261" t="s">
        <v>157</v>
      </c>
      <c r="B5" s="660" t="s">
        <v>96</v>
      </c>
      <c r="C5" s="660"/>
      <c r="D5" s="660"/>
      <c r="E5" s="660" t="s">
        <v>99</v>
      </c>
      <c r="F5" s="660"/>
      <c r="G5" s="660"/>
      <c r="H5" s="660" t="s">
        <v>97</v>
      </c>
      <c r="I5" s="660"/>
      <c r="J5" s="660"/>
      <c r="K5" s="660" t="s">
        <v>228</v>
      </c>
      <c r="L5" s="660"/>
      <c r="M5" s="660"/>
      <c r="N5" s="660" t="s">
        <v>229</v>
      </c>
      <c r="O5" s="660"/>
      <c r="P5" s="660"/>
      <c r="Q5" s="262" t="s">
        <v>179</v>
      </c>
      <c r="R5" s="178"/>
    </row>
    <row r="6" spans="1:21" s="179" customFormat="1" ht="14" x14ac:dyDescent="0.25">
      <c r="A6" s="263"/>
      <c r="B6" s="264" t="s">
        <v>160</v>
      </c>
      <c r="C6" s="264" t="s">
        <v>158</v>
      </c>
      <c r="D6" s="264" t="s">
        <v>136</v>
      </c>
      <c r="E6" s="265" t="s">
        <v>160</v>
      </c>
      <c r="F6" s="265" t="s">
        <v>158</v>
      </c>
      <c r="G6" s="265" t="s">
        <v>136</v>
      </c>
      <c r="H6" s="265" t="s">
        <v>160</v>
      </c>
      <c r="I6" s="265" t="s">
        <v>158</v>
      </c>
      <c r="J6" s="265" t="s">
        <v>136</v>
      </c>
      <c r="K6" s="265" t="s">
        <v>160</v>
      </c>
      <c r="L6" s="265" t="s">
        <v>158</v>
      </c>
      <c r="M6" s="265" t="s">
        <v>136</v>
      </c>
      <c r="N6" s="265" t="s">
        <v>160</v>
      </c>
      <c r="O6" s="265" t="s">
        <v>158</v>
      </c>
      <c r="P6" s="265" t="s">
        <v>136</v>
      </c>
      <c r="Q6" s="266"/>
    </row>
    <row r="7" spans="1:21" s="179" customFormat="1" ht="14" x14ac:dyDescent="0.25">
      <c r="A7" s="390" t="s">
        <v>200</v>
      </c>
      <c r="B7" s="276">
        <v>170000</v>
      </c>
      <c r="C7" s="277">
        <v>0.2</v>
      </c>
      <c r="D7" s="270">
        <f>B7*C7</f>
        <v>34000</v>
      </c>
      <c r="E7" s="272">
        <v>10000</v>
      </c>
      <c r="F7" s="278">
        <v>0.2</v>
      </c>
      <c r="G7" s="272">
        <f t="shared" ref="G7:G12" si="0">E7*F7</f>
        <v>2000</v>
      </c>
      <c r="H7" s="272">
        <v>10000</v>
      </c>
      <c r="I7" s="278">
        <v>0.2</v>
      </c>
      <c r="J7" s="272">
        <f t="shared" ref="J7:J12" si="1">H7*I7</f>
        <v>2000</v>
      </c>
      <c r="K7" s="272">
        <v>10000</v>
      </c>
      <c r="L7" s="278">
        <v>0.2</v>
      </c>
      <c r="M7" s="272">
        <f t="shared" ref="M7:M12" si="2">K7*L7</f>
        <v>2000</v>
      </c>
      <c r="N7" s="272">
        <v>10000</v>
      </c>
      <c r="O7" s="278">
        <v>0.2</v>
      </c>
      <c r="P7" s="272">
        <f t="shared" ref="P7:P12" si="3">N7*O7</f>
        <v>2000</v>
      </c>
      <c r="Q7" s="274">
        <f>D7+G7+J7</f>
        <v>38000</v>
      </c>
    </row>
    <row r="8" spans="1:21" s="179" customFormat="1" ht="14" x14ac:dyDescent="0.25">
      <c r="A8" s="928"/>
      <c r="B8" s="930"/>
      <c r="C8" s="931"/>
      <c r="D8" s="271">
        <f>C8*B8</f>
        <v>0</v>
      </c>
      <c r="E8" s="930"/>
      <c r="F8" s="931"/>
      <c r="G8" s="273">
        <f t="shared" si="0"/>
        <v>0</v>
      </c>
      <c r="H8" s="930"/>
      <c r="I8" s="931"/>
      <c r="J8" s="273">
        <f t="shared" si="1"/>
        <v>0</v>
      </c>
      <c r="K8" s="930"/>
      <c r="L8" s="931"/>
      <c r="M8" s="273">
        <f t="shared" si="2"/>
        <v>0</v>
      </c>
      <c r="N8" s="930"/>
      <c r="O8" s="931"/>
      <c r="P8" s="273">
        <f t="shared" si="3"/>
        <v>0</v>
      </c>
      <c r="Q8" s="275">
        <f t="shared" ref="Q8:Q13" si="4">SUM(D8+G8+J8+M8+P8)</f>
        <v>0</v>
      </c>
    </row>
    <row r="9" spans="1:21" s="179" customFormat="1" ht="14" x14ac:dyDescent="0.25">
      <c r="A9" s="928"/>
      <c r="B9" s="930"/>
      <c r="C9" s="931"/>
      <c r="D9" s="271">
        <f>C9*B9</f>
        <v>0</v>
      </c>
      <c r="E9" s="930"/>
      <c r="F9" s="931"/>
      <c r="G9" s="273">
        <f t="shared" si="0"/>
        <v>0</v>
      </c>
      <c r="H9" s="930"/>
      <c r="I9" s="931"/>
      <c r="J9" s="273">
        <f t="shared" si="1"/>
        <v>0</v>
      </c>
      <c r="K9" s="930"/>
      <c r="L9" s="931"/>
      <c r="M9" s="273">
        <f t="shared" si="2"/>
        <v>0</v>
      </c>
      <c r="N9" s="930"/>
      <c r="O9" s="931"/>
      <c r="P9" s="273">
        <f t="shared" si="3"/>
        <v>0</v>
      </c>
      <c r="Q9" s="275">
        <f t="shared" si="4"/>
        <v>0</v>
      </c>
    </row>
    <row r="10" spans="1:21" s="179" customFormat="1" ht="14" x14ac:dyDescent="0.25">
      <c r="A10" s="928"/>
      <c r="B10" s="930"/>
      <c r="C10" s="931"/>
      <c r="D10" s="271">
        <f>C10*B10</f>
        <v>0</v>
      </c>
      <c r="E10" s="930"/>
      <c r="F10" s="931"/>
      <c r="G10" s="273">
        <f t="shared" si="0"/>
        <v>0</v>
      </c>
      <c r="H10" s="930"/>
      <c r="I10" s="931"/>
      <c r="J10" s="273">
        <f t="shared" si="1"/>
        <v>0</v>
      </c>
      <c r="K10" s="930"/>
      <c r="L10" s="931"/>
      <c r="M10" s="273">
        <f t="shared" si="2"/>
        <v>0</v>
      </c>
      <c r="N10" s="930"/>
      <c r="O10" s="931"/>
      <c r="P10" s="273">
        <f t="shared" si="3"/>
        <v>0</v>
      </c>
      <c r="Q10" s="275">
        <f t="shared" si="4"/>
        <v>0</v>
      </c>
    </row>
    <row r="11" spans="1:21" s="179" customFormat="1" ht="14.25" customHeight="1" x14ac:dyDescent="0.25">
      <c r="A11" s="929"/>
      <c r="B11" s="930"/>
      <c r="C11" s="931"/>
      <c r="D11" s="271">
        <f>C11*B11</f>
        <v>0</v>
      </c>
      <c r="E11" s="930"/>
      <c r="F11" s="931"/>
      <c r="G11" s="273">
        <f t="shared" si="0"/>
        <v>0</v>
      </c>
      <c r="H11" s="930"/>
      <c r="I11" s="931"/>
      <c r="J11" s="273">
        <f t="shared" si="1"/>
        <v>0</v>
      </c>
      <c r="K11" s="930"/>
      <c r="L11" s="931"/>
      <c r="M11" s="273">
        <f t="shared" si="2"/>
        <v>0</v>
      </c>
      <c r="N11" s="930"/>
      <c r="O11" s="931"/>
      <c r="P11" s="273">
        <f t="shared" si="3"/>
        <v>0</v>
      </c>
      <c r="Q11" s="275">
        <f t="shared" si="4"/>
        <v>0</v>
      </c>
    </row>
    <row r="12" spans="1:21" s="179" customFormat="1" ht="14.25" customHeight="1" x14ac:dyDescent="0.25">
      <c r="A12" s="929"/>
      <c r="B12" s="930"/>
      <c r="C12" s="931"/>
      <c r="D12" s="271">
        <f>C12*B12</f>
        <v>0</v>
      </c>
      <c r="E12" s="930"/>
      <c r="F12" s="931"/>
      <c r="G12" s="273">
        <f t="shared" si="0"/>
        <v>0</v>
      </c>
      <c r="H12" s="930"/>
      <c r="I12" s="931"/>
      <c r="J12" s="273">
        <f t="shared" si="1"/>
        <v>0</v>
      </c>
      <c r="K12" s="930"/>
      <c r="L12" s="931"/>
      <c r="M12" s="273">
        <f t="shared" si="2"/>
        <v>0</v>
      </c>
      <c r="N12" s="930"/>
      <c r="O12" s="931"/>
      <c r="P12" s="273">
        <f t="shared" si="3"/>
        <v>0</v>
      </c>
      <c r="Q12" s="275">
        <f t="shared" si="4"/>
        <v>0</v>
      </c>
    </row>
    <row r="13" spans="1:21" s="141" customFormat="1" ht="14.5" thickBot="1" x14ac:dyDescent="0.3">
      <c r="A13" s="267" t="s">
        <v>159</v>
      </c>
      <c r="B13" s="268">
        <f>SUM(B8:B12)</f>
        <v>0</v>
      </c>
      <c r="C13" s="269"/>
      <c r="D13" s="268">
        <f>SUM(D8:D12)</f>
        <v>0</v>
      </c>
      <c r="E13" s="268">
        <f>SUM(E8:E12)</f>
        <v>0</v>
      </c>
      <c r="F13" s="269"/>
      <c r="G13" s="268">
        <f>SUM(G8:G12)</f>
        <v>0</v>
      </c>
      <c r="H13" s="268">
        <f>SUM(H8:H12)</f>
        <v>0</v>
      </c>
      <c r="I13" s="269"/>
      <c r="J13" s="268">
        <f>SUM(J8:J12)</f>
        <v>0</v>
      </c>
      <c r="K13" s="268">
        <f>SUM(K8:K12)</f>
        <v>0</v>
      </c>
      <c r="L13" s="269"/>
      <c r="M13" s="268">
        <f>SUM(M8:M12)</f>
        <v>0</v>
      </c>
      <c r="N13" s="268">
        <f>SUM(N8:N12)</f>
        <v>0</v>
      </c>
      <c r="O13" s="269"/>
      <c r="P13" s="268">
        <f>SUM(P8:P12)</f>
        <v>0</v>
      </c>
      <c r="Q13" s="483">
        <f t="shared" si="4"/>
        <v>0</v>
      </c>
    </row>
    <row r="14" spans="1:21" s="141" customFormat="1" ht="13" thickBot="1" x14ac:dyDescent="0.3">
      <c r="A14" s="140"/>
      <c r="B14" s="180"/>
      <c r="C14" s="153"/>
      <c r="D14" s="153"/>
      <c r="E14" s="153"/>
      <c r="F14" s="153"/>
      <c r="G14" s="153"/>
      <c r="H14" s="153"/>
      <c r="I14" s="154"/>
      <c r="J14" s="155"/>
      <c r="K14" s="153"/>
      <c r="L14" s="154"/>
      <c r="M14" s="155"/>
      <c r="N14" s="153"/>
      <c r="O14" s="154"/>
      <c r="P14" s="155"/>
      <c r="Q14" s="153"/>
      <c r="R14" s="154"/>
      <c r="S14" s="155"/>
    </row>
    <row r="15" spans="1:21" s="141" customFormat="1" ht="30" customHeight="1" thickBot="1" x14ac:dyDescent="0.3">
      <c r="A15" s="659" t="s">
        <v>188</v>
      </c>
      <c r="B15" s="634"/>
      <c r="C15" s="634"/>
      <c r="D15" s="634"/>
      <c r="E15" s="634"/>
      <c r="F15" s="634"/>
      <c r="G15" s="634"/>
      <c r="H15" s="634"/>
      <c r="I15" s="634"/>
      <c r="J15" s="634"/>
      <c r="K15" s="634"/>
      <c r="L15" s="634"/>
      <c r="M15" s="634"/>
      <c r="N15" s="634"/>
      <c r="O15" s="634"/>
      <c r="P15" s="634"/>
      <c r="Q15" s="635"/>
      <c r="R15" s="181"/>
      <c r="S15" s="181"/>
    </row>
    <row r="16" spans="1:21" s="141" customFormat="1" ht="17.25" customHeight="1" x14ac:dyDescent="0.25">
      <c r="A16" s="650" t="s">
        <v>246</v>
      </c>
      <c r="B16" s="651"/>
      <c r="C16" s="651"/>
      <c r="D16" s="651"/>
      <c r="E16" s="651"/>
      <c r="F16" s="651"/>
      <c r="G16" s="651"/>
      <c r="H16" s="651"/>
      <c r="I16" s="651"/>
      <c r="J16" s="651"/>
      <c r="K16" s="651"/>
      <c r="L16" s="651"/>
      <c r="M16" s="651"/>
      <c r="N16" s="651"/>
      <c r="O16" s="651"/>
      <c r="P16" s="651"/>
      <c r="Q16" s="652"/>
      <c r="R16" s="182"/>
      <c r="S16" s="182"/>
    </row>
    <row r="17" spans="1:21" s="141" customFormat="1" ht="30.75" customHeight="1" x14ac:dyDescent="0.25">
      <c r="A17" s="653"/>
      <c r="B17" s="654"/>
      <c r="C17" s="654"/>
      <c r="D17" s="654"/>
      <c r="E17" s="654"/>
      <c r="F17" s="654"/>
      <c r="G17" s="654"/>
      <c r="H17" s="654"/>
      <c r="I17" s="654"/>
      <c r="J17" s="654"/>
      <c r="K17" s="654"/>
      <c r="L17" s="654"/>
      <c r="M17" s="654"/>
      <c r="N17" s="654"/>
      <c r="O17" s="654"/>
      <c r="P17" s="654"/>
      <c r="Q17" s="655"/>
      <c r="R17" s="183"/>
      <c r="S17" s="183"/>
    </row>
    <row r="18" spans="1:21" s="141" customFormat="1" ht="12.75" customHeight="1" x14ac:dyDescent="0.25">
      <c r="A18" s="653"/>
      <c r="B18" s="654"/>
      <c r="C18" s="654"/>
      <c r="D18" s="654"/>
      <c r="E18" s="654"/>
      <c r="F18" s="654"/>
      <c r="G18" s="654"/>
      <c r="H18" s="654"/>
      <c r="I18" s="654"/>
      <c r="J18" s="654"/>
      <c r="K18" s="654"/>
      <c r="L18" s="654"/>
      <c r="M18" s="654"/>
      <c r="N18" s="654"/>
      <c r="O18" s="654"/>
      <c r="P18" s="654"/>
      <c r="Q18" s="655"/>
      <c r="R18" s="182"/>
      <c r="S18" s="182"/>
    </row>
    <row r="19" spans="1:21" s="141" customFormat="1" ht="70.5" customHeight="1" thickBot="1" x14ac:dyDescent="0.3">
      <c r="A19" s="656"/>
      <c r="B19" s="657"/>
      <c r="C19" s="657"/>
      <c r="D19" s="657"/>
      <c r="E19" s="657"/>
      <c r="F19" s="657"/>
      <c r="G19" s="657"/>
      <c r="H19" s="657"/>
      <c r="I19" s="657"/>
      <c r="J19" s="657"/>
      <c r="K19" s="657"/>
      <c r="L19" s="657"/>
      <c r="M19" s="657"/>
      <c r="N19" s="657"/>
      <c r="O19" s="657"/>
      <c r="P19" s="657"/>
      <c r="Q19" s="658"/>
      <c r="R19" s="183"/>
      <c r="S19" s="183"/>
    </row>
    <row r="20" spans="1:21" s="141" customFormat="1" ht="9" customHeight="1" thickBot="1" x14ac:dyDescent="0.3">
      <c r="A20" s="646"/>
      <c r="B20" s="646"/>
      <c r="C20" s="646"/>
      <c r="D20" s="646"/>
      <c r="E20" s="646"/>
      <c r="F20" s="646"/>
      <c r="G20" s="646"/>
      <c r="H20" s="646"/>
      <c r="I20" s="646"/>
      <c r="J20" s="646"/>
      <c r="K20" s="646"/>
      <c r="L20" s="646"/>
      <c r="M20" s="646"/>
      <c r="N20" s="646"/>
      <c r="O20" s="646"/>
      <c r="P20" s="646"/>
      <c r="Q20" s="646"/>
      <c r="R20" s="184"/>
      <c r="S20" s="185"/>
      <c r="T20" s="185"/>
      <c r="U20" s="185"/>
    </row>
    <row r="21" spans="1:21" s="141" customFormat="1" ht="38.25" customHeight="1" thickBot="1" x14ac:dyDescent="0.3">
      <c r="A21" s="932" t="s">
        <v>189</v>
      </c>
      <c r="B21" s="933"/>
      <c r="C21" s="933"/>
      <c r="D21" s="933"/>
      <c r="E21" s="933"/>
      <c r="F21" s="933"/>
      <c r="G21" s="933"/>
      <c r="H21" s="933"/>
      <c r="I21" s="933"/>
      <c r="J21" s="933"/>
      <c r="K21" s="933"/>
      <c r="L21" s="933"/>
      <c r="M21" s="933"/>
      <c r="N21" s="933"/>
      <c r="O21" s="933"/>
      <c r="P21" s="933"/>
      <c r="Q21" s="934"/>
      <c r="R21" s="186"/>
      <c r="S21" s="186"/>
      <c r="T21" s="185"/>
      <c r="U21" s="185"/>
    </row>
    <row r="22" spans="1:21" s="141" customFormat="1" x14ac:dyDescent="0.25">
      <c r="R22" s="185"/>
      <c r="S22" s="185"/>
      <c r="T22" s="185"/>
      <c r="U22" s="185"/>
    </row>
    <row r="23" spans="1:21" s="141" customFormat="1" x14ac:dyDescent="0.25"/>
    <row r="24" spans="1:21" s="141" customFormat="1" x14ac:dyDescent="0.25"/>
    <row r="25" spans="1:21" s="141" customFormat="1" x14ac:dyDescent="0.25"/>
    <row r="26" spans="1:21" s="141" customFormat="1" x14ac:dyDescent="0.25"/>
    <row r="27" spans="1:21" s="141" customFormat="1" x14ac:dyDescent="0.25"/>
    <row r="28" spans="1:21" s="141" customFormat="1" x14ac:dyDescent="0.25"/>
    <row r="29" spans="1:21" s="141" customFormat="1" x14ac:dyDescent="0.25"/>
    <row r="30" spans="1:21" s="141" customFormat="1" x14ac:dyDescent="0.25"/>
    <row r="31" spans="1:21" s="141" customFormat="1" x14ac:dyDescent="0.25"/>
    <row r="32" spans="1:21" s="141" customFormat="1" x14ac:dyDescent="0.25"/>
    <row r="33" s="141" customFormat="1" x14ac:dyDescent="0.25"/>
    <row r="34" s="141" customFormat="1" x14ac:dyDescent="0.25"/>
    <row r="35" s="141" customFormat="1" x14ac:dyDescent="0.25"/>
    <row r="36" s="141" customFormat="1" x14ac:dyDescent="0.25"/>
    <row r="37" s="141" customFormat="1" x14ac:dyDescent="0.25"/>
    <row r="38" s="141" customFormat="1" x14ac:dyDescent="0.25"/>
    <row r="39" s="141" customFormat="1" x14ac:dyDescent="0.25"/>
    <row r="40" s="141" customFormat="1" x14ac:dyDescent="0.25"/>
    <row r="41" s="141" customFormat="1" x14ac:dyDescent="0.25"/>
    <row r="42" s="141" customFormat="1" x14ac:dyDescent="0.25"/>
    <row r="43" s="141" customFormat="1" x14ac:dyDescent="0.25"/>
    <row r="44" s="141" customFormat="1" x14ac:dyDescent="0.25"/>
    <row r="45" s="141" customFormat="1" x14ac:dyDescent="0.25"/>
    <row r="46" s="141" customFormat="1" x14ac:dyDescent="0.25"/>
    <row r="47" s="141" customFormat="1" x14ac:dyDescent="0.25"/>
    <row r="48" s="141" customFormat="1" x14ac:dyDescent="0.25"/>
    <row r="49" s="141" customFormat="1" x14ac:dyDescent="0.25"/>
    <row r="50" s="141" customFormat="1" x14ac:dyDescent="0.25"/>
    <row r="51" s="141" customFormat="1" x14ac:dyDescent="0.25"/>
    <row r="52" s="141" customFormat="1" x14ac:dyDescent="0.25"/>
    <row r="53" s="141" customFormat="1" x14ac:dyDescent="0.25"/>
    <row r="54" s="141" customFormat="1" x14ac:dyDescent="0.25"/>
    <row r="55" s="141" customFormat="1" x14ac:dyDescent="0.25"/>
    <row r="56" s="141" customFormat="1" x14ac:dyDescent="0.25"/>
    <row r="57" s="141" customFormat="1" x14ac:dyDescent="0.25"/>
    <row r="58" s="141" customFormat="1" x14ac:dyDescent="0.25"/>
    <row r="59" s="141" customFormat="1" x14ac:dyDescent="0.25"/>
    <row r="60" s="141" customFormat="1" x14ac:dyDescent="0.25"/>
    <row r="61" s="141" customFormat="1" x14ac:dyDescent="0.25"/>
    <row r="62" s="141" customFormat="1" x14ac:dyDescent="0.25"/>
    <row r="63" s="141" customFormat="1" x14ac:dyDescent="0.25"/>
    <row r="64" s="141" customFormat="1" x14ac:dyDescent="0.25"/>
    <row r="65" s="141" customFormat="1" x14ac:dyDescent="0.25"/>
    <row r="66" s="141" customFormat="1" x14ac:dyDescent="0.25"/>
    <row r="67" s="141" customFormat="1" x14ac:dyDescent="0.25"/>
    <row r="68" s="141" customFormat="1" x14ac:dyDescent="0.25"/>
    <row r="69" s="141" customFormat="1" x14ac:dyDescent="0.25"/>
    <row r="70" s="141" customFormat="1" x14ac:dyDescent="0.25"/>
    <row r="71" s="141" customFormat="1" x14ac:dyDescent="0.25"/>
    <row r="72" s="141" customFormat="1" x14ac:dyDescent="0.25"/>
    <row r="73" s="141" customFormat="1" x14ac:dyDescent="0.25"/>
    <row r="74" s="141" customFormat="1" x14ac:dyDescent="0.25"/>
    <row r="75" s="141" customFormat="1" x14ac:dyDescent="0.25"/>
    <row r="76" s="141" customFormat="1" x14ac:dyDescent="0.25"/>
    <row r="77" s="141" customFormat="1" x14ac:dyDescent="0.25"/>
    <row r="78" s="141" customFormat="1" x14ac:dyDescent="0.25"/>
    <row r="79" s="141" customFormat="1" x14ac:dyDescent="0.25"/>
    <row r="80" s="141" customFormat="1" x14ac:dyDescent="0.25"/>
    <row r="81" s="141" customFormat="1" x14ac:dyDescent="0.25"/>
    <row r="82" s="141" customFormat="1" x14ac:dyDescent="0.25"/>
  </sheetData>
  <sheetProtection sheet="1" formatCells="0" formatColumns="0" formatRows="0" selectLockedCells="1"/>
  <customSheetViews>
    <customSheetView guid="{BF352FCE-C1BE-4B84-9561-6030FEF6A15F}" scale="90" showPageBreaks="1" fitToPage="1" printArea="1">
      <selection activeCell="K1" sqref="K1"/>
      <pageMargins left="0.25" right="0.25" top="0.25" bottom="0.5" header="0.5" footer="0.25"/>
      <pageSetup scale="81" orientation="landscape" r:id="rId1"/>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2"/>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3"/>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4"/>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5"/>
      <headerFooter alignWithMargins="0">
        <oddFooter>&amp;Lb. Fringe Benefits</oddFooter>
      </headerFooter>
    </customSheetView>
    <customSheetView guid="{D7FF18E2-A72D-4088-BD59-9D74A43C39A8}" scale="90" showPageBreaks="1" fitToPage="1" printArea="1">
      <selection activeCell="F7" sqref="F7:F9"/>
      <pageMargins left="0.25" right="0.25" top="0.25" bottom="0.5" header="0.5" footer="0.25"/>
      <pageSetup scale="69" orientation="landscape" r:id="rId6"/>
      <headerFooter alignWithMargins="0">
        <oddFooter>&amp;Lb. Fringe Benefits</oddFooter>
      </headerFooter>
    </customSheetView>
  </customSheetViews>
  <mergeCells count="12">
    <mergeCell ref="A1:J1"/>
    <mergeCell ref="A2:Q2"/>
    <mergeCell ref="A20:Q20"/>
    <mergeCell ref="A21:Q21"/>
    <mergeCell ref="A3:Q3"/>
    <mergeCell ref="A16:Q19"/>
    <mergeCell ref="A15:Q15"/>
    <mergeCell ref="E5:G5"/>
    <mergeCell ref="H5:J5"/>
    <mergeCell ref="B5:D5"/>
    <mergeCell ref="K5:M5"/>
    <mergeCell ref="N5:P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66"/>
  <sheetViews>
    <sheetView zoomScale="90" zoomScaleNormal="90" workbookViewId="0">
      <selection activeCell="A8" sqref="A8"/>
    </sheetView>
  </sheetViews>
  <sheetFormatPr defaultColWidth="9.1796875" defaultRowHeight="12.5" x14ac:dyDescent="0.25"/>
  <cols>
    <col min="1" max="1" width="7.7265625" style="8" customWidth="1"/>
    <col min="2" max="2" width="53.7265625" style="8" customWidth="1"/>
    <col min="3" max="4" width="14.1796875" style="1" customWidth="1"/>
    <col min="5" max="5" width="6.26953125" style="2" bestFit="1" customWidth="1"/>
    <col min="6" max="6" width="9.7265625" style="2" customWidth="1"/>
    <col min="7" max="9" width="8.7265625" style="198" customWidth="1"/>
    <col min="10" max="10" width="9.81640625" style="198" customWidth="1"/>
    <col min="11" max="11" width="9.81640625" style="99" bestFit="1" customWidth="1"/>
    <col min="12" max="12" width="28" style="22" customWidth="1"/>
    <col min="13" max="16384" width="9.1796875" style="8"/>
  </cols>
  <sheetData>
    <row r="1" spans="1:16" s="11" customFormat="1" ht="12.75" customHeight="1" x14ac:dyDescent="0.25">
      <c r="A1" s="671" t="s">
        <v>162</v>
      </c>
      <c r="B1" s="671"/>
      <c r="C1" s="192"/>
      <c r="D1" s="23"/>
      <c r="E1" s="23"/>
      <c r="F1" s="23"/>
      <c r="G1" s="196"/>
      <c r="H1" s="196"/>
      <c r="I1" s="196"/>
      <c r="J1" s="196"/>
      <c r="K1" s="86"/>
      <c r="L1" s="188"/>
      <c r="M1" s="93"/>
    </row>
    <row r="2" spans="1:16" s="13" customFormat="1" ht="15.75" customHeight="1" thickBot="1" x14ac:dyDescent="0.3">
      <c r="A2" s="670" t="s">
        <v>90</v>
      </c>
      <c r="B2" s="670"/>
      <c r="C2" s="670"/>
      <c r="D2" s="670"/>
      <c r="E2" s="670"/>
      <c r="F2" s="670"/>
      <c r="G2" s="670"/>
      <c r="H2" s="670"/>
      <c r="I2" s="670"/>
      <c r="J2" s="670"/>
      <c r="K2" s="670"/>
      <c r="L2" s="670"/>
      <c r="M2" s="12"/>
      <c r="N2" s="12"/>
      <c r="O2" s="12"/>
      <c r="P2" s="12"/>
    </row>
    <row r="3" spans="1:16" s="14" customFormat="1" ht="172.5" customHeight="1" thickBot="1" x14ac:dyDescent="0.3">
      <c r="A3" s="661" t="s">
        <v>245</v>
      </c>
      <c r="B3" s="662"/>
      <c r="C3" s="662"/>
      <c r="D3" s="662"/>
      <c r="E3" s="662"/>
      <c r="F3" s="662"/>
      <c r="G3" s="662"/>
      <c r="H3" s="662"/>
      <c r="I3" s="662"/>
      <c r="J3" s="662"/>
      <c r="K3" s="662"/>
      <c r="L3" s="663"/>
    </row>
    <row r="4" spans="1:16" s="14" customFormat="1" ht="7.5" customHeight="1" thickBot="1" x14ac:dyDescent="0.3">
      <c r="B4" s="4"/>
      <c r="C4" s="6"/>
      <c r="D4" s="6"/>
      <c r="E4" s="7"/>
      <c r="F4" s="7"/>
      <c r="G4" s="197"/>
      <c r="H4" s="197"/>
      <c r="I4" s="197"/>
      <c r="J4" s="197"/>
      <c r="K4" s="88"/>
      <c r="L4" s="21"/>
    </row>
    <row r="5" spans="1:16" s="11" customFormat="1" ht="42" customHeight="1" thickBot="1" x14ac:dyDescent="0.3">
      <c r="A5" s="443" t="s">
        <v>195</v>
      </c>
      <c r="B5" s="443" t="s">
        <v>202</v>
      </c>
      <c r="C5" s="444" t="s">
        <v>164</v>
      </c>
      <c r="D5" s="444" t="s">
        <v>165</v>
      </c>
      <c r="E5" s="445" t="s">
        <v>115</v>
      </c>
      <c r="F5" s="445" t="s">
        <v>114</v>
      </c>
      <c r="G5" s="446" t="s">
        <v>223</v>
      </c>
      <c r="H5" s="446" t="s">
        <v>224</v>
      </c>
      <c r="I5" s="446" t="s">
        <v>225</v>
      </c>
      <c r="J5" s="446" t="s">
        <v>226</v>
      </c>
      <c r="K5" s="447" t="s">
        <v>116</v>
      </c>
      <c r="L5" s="448" t="s">
        <v>117</v>
      </c>
    </row>
    <row r="6" spans="1:16" s="11" customFormat="1" ht="14.5" thickBot="1" x14ac:dyDescent="0.3">
      <c r="A6" s="405"/>
      <c r="B6" s="413" t="s">
        <v>118</v>
      </c>
      <c r="C6" s="672" t="s">
        <v>191</v>
      </c>
      <c r="D6" s="672"/>
      <c r="E6" s="672"/>
      <c r="F6" s="672"/>
      <c r="G6" s="672"/>
      <c r="H6" s="672"/>
      <c r="I6" s="672"/>
      <c r="J6" s="672"/>
      <c r="K6" s="672"/>
      <c r="L6" s="673"/>
      <c r="M6" s="32"/>
    </row>
    <row r="7" spans="1:16" s="15" customFormat="1" ht="13.5" customHeight="1" thickBot="1" x14ac:dyDescent="0.3">
      <c r="A7" s="435">
        <v>1</v>
      </c>
      <c r="B7" s="407" t="s">
        <v>213</v>
      </c>
      <c r="C7" s="408"/>
      <c r="D7" s="408"/>
      <c r="E7" s="409">
        <v>2</v>
      </c>
      <c r="F7" s="409">
        <v>2</v>
      </c>
      <c r="G7" s="410">
        <v>250</v>
      </c>
      <c r="H7" s="410">
        <v>500</v>
      </c>
      <c r="I7" s="410">
        <v>100</v>
      </c>
      <c r="J7" s="410">
        <v>160</v>
      </c>
      <c r="K7" s="411">
        <f>SUM(G7:J7)*F7</f>
        <v>2020</v>
      </c>
      <c r="L7" s="412" t="s">
        <v>219</v>
      </c>
    </row>
    <row r="8" spans="1:16" s="14" customFormat="1" x14ac:dyDescent="0.25">
      <c r="A8" s="436"/>
      <c r="B8" s="391"/>
      <c r="C8" s="285"/>
      <c r="D8" s="285"/>
      <c r="E8" s="373"/>
      <c r="F8" s="373"/>
      <c r="G8" s="369"/>
      <c r="H8" s="369"/>
      <c r="I8" s="369"/>
      <c r="J8" s="369"/>
      <c r="K8" s="280">
        <f>SUM(G8:J8)*F8</f>
        <v>0</v>
      </c>
      <c r="L8" s="288"/>
    </row>
    <row r="9" spans="1:16" s="14" customFormat="1" x14ac:dyDescent="0.25">
      <c r="A9" s="436"/>
      <c r="B9" s="392"/>
      <c r="C9" s="289"/>
      <c r="D9" s="289"/>
      <c r="E9" s="374"/>
      <c r="F9" s="374"/>
      <c r="G9" s="370"/>
      <c r="H9" s="370"/>
      <c r="I9" s="370"/>
      <c r="J9" s="370"/>
      <c r="K9" s="280">
        <f>SUM(G9:J9)*F9</f>
        <v>0</v>
      </c>
      <c r="L9" s="291"/>
    </row>
    <row r="10" spans="1:16" s="14" customFormat="1" x14ac:dyDescent="0.25">
      <c r="A10" s="436"/>
      <c r="B10" s="393"/>
      <c r="C10" s="289"/>
      <c r="D10" s="289"/>
      <c r="E10" s="374"/>
      <c r="F10" s="374"/>
      <c r="G10" s="370"/>
      <c r="H10" s="370"/>
      <c r="I10" s="370"/>
      <c r="J10" s="370"/>
      <c r="K10" s="280">
        <f>SUM(G10:J10)*F10</f>
        <v>0</v>
      </c>
      <c r="L10" s="291"/>
    </row>
    <row r="11" spans="1:16" s="14" customFormat="1" x14ac:dyDescent="0.25">
      <c r="A11" s="436"/>
      <c r="B11" s="392"/>
      <c r="C11" s="289"/>
      <c r="D11" s="289"/>
      <c r="E11" s="374"/>
      <c r="F11" s="374"/>
      <c r="G11" s="370"/>
      <c r="H11" s="370"/>
      <c r="I11" s="370"/>
      <c r="J11" s="370"/>
      <c r="K11" s="280">
        <f>SUM(G11:J11)*F11</f>
        <v>0</v>
      </c>
      <c r="L11" s="291"/>
    </row>
    <row r="12" spans="1:16" s="14" customFormat="1" ht="13" x14ac:dyDescent="0.25">
      <c r="A12" s="403"/>
      <c r="B12" s="394" t="s">
        <v>119</v>
      </c>
      <c r="C12" s="298"/>
      <c r="D12" s="298"/>
      <c r="E12" s="375"/>
      <c r="F12" s="375"/>
      <c r="G12" s="371"/>
      <c r="H12" s="371"/>
      <c r="I12" s="371"/>
      <c r="J12" s="371"/>
      <c r="K12" s="299"/>
      <c r="L12" s="300"/>
    </row>
    <row r="13" spans="1:16" s="14" customFormat="1" ht="13" thickBot="1" x14ac:dyDescent="0.3">
      <c r="A13" s="437"/>
      <c r="B13" s="397"/>
      <c r="C13" s="398"/>
      <c r="D13" s="398"/>
      <c r="E13" s="399"/>
      <c r="F13" s="399"/>
      <c r="G13" s="400"/>
      <c r="H13" s="400"/>
      <c r="I13" s="400"/>
      <c r="J13" s="400"/>
      <c r="K13" s="280">
        <f>SUM(G13:J13)*F13</f>
        <v>0</v>
      </c>
      <c r="L13" s="402"/>
    </row>
    <row r="14" spans="1:16" s="14" customFormat="1" ht="13.5" thickBot="1" x14ac:dyDescent="0.3">
      <c r="A14" s="404"/>
      <c r="B14" s="334" t="s">
        <v>100</v>
      </c>
      <c r="C14" s="281"/>
      <c r="D14" s="281"/>
      <c r="E14" s="376"/>
      <c r="F14" s="376"/>
      <c r="G14" s="372"/>
      <c r="H14" s="372"/>
      <c r="I14" s="372"/>
      <c r="J14" s="372"/>
      <c r="K14" s="283">
        <f>SUM(K8:K13)</f>
        <v>0</v>
      </c>
      <c r="L14" s="284"/>
    </row>
    <row r="15" spans="1:16" s="11" customFormat="1" ht="14.5" thickBot="1" x14ac:dyDescent="0.3">
      <c r="A15" s="405"/>
      <c r="B15" s="395" t="s">
        <v>118</v>
      </c>
      <c r="C15" s="674" t="s">
        <v>192</v>
      </c>
      <c r="D15" s="674"/>
      <c r="E15" s="674"/>
      <c r="F15" s="674"/>
      <c r="G15" s="674"/>
      <c r="H15" s="674"/>
      <c r="I15" s="674"/>
      <c r="J15" s="674"/>
      <c r="K15" s="674"/>
      <c r="L15" s="675"/>
    </row>
    <row r="16" spans="1:16" s="15" customFormat="1" ht="13" x14ac:dyDescent="0.25">
      <c r="A16" s="438"/>
      <c r="B16" s="391"/>
      <c r="C16" s="285"/>
      <c r="D16" s="285"/>
      <c r="E16" s="373"/>
      <c r="F16" s="373"/>
      <c r="G16" s="369"/>
      <c r="H16" s="369"/>
      <c r="I16" s="369"/>
      <c r="J16" s="369"/>
      <c r="K16" s="280">
        <f>SUM(G16:J16)*F16</f>
        <v>0</v>
      </c>
      <c r="L16" s="288"/>
    </row>
    <row r="17" spans="1:12" s="14" customFormat="1" x14ac:dyDescent="0.25">
      <c r="A17" s="436"/>
      <c r="B17" s="392"/>
      <c r="C17" s="289"/>
      <c r="D17" s="289"/>
      <c r="E17" s="374"/>
      <c r="F17" s="374"/>
      <c r="G17" s="370"/>
      <c r="H17" s="370"/>
      <c r="I17" s="370"/>
      <c r="J17" s="370"/>
      <c r="K17" s="280">
        <f>SUM(G17:J17)*F17</f>
        <v>0</v>
      </c>
      <c r="L17" s="291"/>
    </row>
    <row r="18" spans="1:12" s="14" customFormat="1" x14ac:dyDescent="0.25">
      <c r="A18" s="436"/>
      <c r="B18" s="392"/>
      <c r="C18" s="289"/>
      <c r="D18" s="289"/>
      <c r="E18" s="374"/>
      <c r="F18" s="374"/>
      <c r="G18" s="370"/>
      <c r="H18" s="370"/>
      <c r="I18" s="370"/>
      <c r="J18" s="370"/>
      <c r="K18" s="280">
        <f>SUM(G18:J18)*F18</f>
        <v>0</v>
      </c>
      <c r="L18" s="291"/>
    </row>
    <row r="19" spans="1:12" s="14" customFormat="1" x14ac:dyDescent="0.25">
      <c r="A19" s="436"/>
      <c r="B19" s="392"/>
      <c r="C19" s="289"/>
      <c r="D19" s="289"/>
      <c r="E19" s="374"/>
      <c r="F19" s="374"/>
      <c r="G19" s="370"/>
      <c r="H19" s="370"/>
      <c r="I19" s="370"/>
      <c r="J19" s="370"/>
      <c r="K19" s="280">
        <f>SUM(G19:J19)*F19</f>
        <v>0</v>
      </c>
      <c r="L19" s="291"/>
    </row>
    <row r="20" spans="1:12" s="14" customFormat="1" ht="13" x14ac:dyDescent="0.25">
      <c r="A20" s="403"/>
      <c r="B20" s="394" t="s">
        <v>119</v>
      </c>
      <c r="C20" s="298"/>
      <c r="D20" s="298"/>
      <c r="E20" s="375"/>
      <c r="F20" s="375"/>
      <c r="G20" s="371"/>
      <c r="H20" s="371"/>
      <c r="I20" s="371"/>
      <c r="J20" s="371"/>
      <c r="K20" s="299"/>
      <c r="L20" s="300"/>
    </row>
    <row r="21" spans="1:12" s="14" customFormat="1" ht="13" thickBot="1" x14ac:dyDescent="0.3">
      <c r="A21" s="437"/>
      <c r="B21" s="397"/>
      <c r="C21" s="398"/>
      <c r="D21" s="398"/>
      <c r="E21" s="399"/>
      <c r="F21" s="399"/>
      <c r="G21" s="400"/>
      <c r="H21" s="400"/>
      <c r="I21" s="400"/>
      <c r="J21" s="400"/>
      <c r="K21" s="280">
        <f>SUM(G21:J21)*F21</f>
        <v>0</v>
      </c>
      <c r="L21" s="402"/>
    </row>
    <row r="22" spans="1:12" s="14" customFormat="1" ht="13.5" thickBot="1" x14ac:dyDescent="0.3">
      <c r="A22" s="406"/>
      <c r="B22" s="396" t="s">
        <v>101</v>
      </c>
      <c r="C22" s="292"/>
      <c r="D22" s="292"/>
      <c r="E22" s="377"/>
      <c r="F22" s="377"/>
      <c r="G22" s="378"/>
      <c r="H22" s="378"/>
      <c r="I22" s="378"/>
      <c r="J22" s="378"/>
      <c r="K22" s="283">
        <f>SUM(K16:K21)</f>
        <v>0</v>
      </c>
      <c r="L22" s="293"/>
    </row>
    <row r="23" spans="1:12" s="11" customFormat="1" ht="14.5" thickBot="1" x14ac:dyDescent="0.3">
      <c r="A23" s="405"/>
      <c r="B23" s="395" t="s">
        <v>118</v>
      </c>
      <c r="C23" s="674" t="s">
        <v>193</v>
      </c>
      <c r="D23" s="674"/>
      <c r="E23" s="674"/>
      <c r="F23" s="674"/>
      <c r="G23" s="674"/>
      <c r="H23" s="674"/>
      <c r="I23" s="674"/>
      <c r="J23" s="674"/>
      <c r="K23" s="674"/>
      <c r="L23" s="675"/>
    </row>
    <row r="24" spans="1:12" s="15" customFormat="1" ht="13" x14ac:dyDescent="0.25">
      <c r="A24" s="438"/>
      <c r="B24" s="391"/>
      <c r="C24" s="285"/>
      <c r="D24" s="285"/>
      <c r="E24" s="373"/>
      <c r="F24" s="373"/>
      <c r="G24" s="369"/>
      <c r="H24" s="369"/>
      <c r="I24" s="369"/>
      <c r="J24" s="369"/>
      <c r="K24" s="280">
        <f>SUM(G24:J24)*F24</f>
        <v>0</v>
      </c>
      <c r="L24" s="288"/>
    </row>
    <row r="25" spans="1:12" s="15" customFormat="1" ht="13" x14ac:dyDescent="0.25">
      <c r="A25" s="436"/>
      <c r="B25" s="391"/>
      <c r="C25" s="285"/>
      <c r="D25" s="285"/>
      <c r="E25" s="373"/>
      <c r="F25" s="373"/>
      <c r="G25" s="369"/>
      <c r="H25" s="369"/>
      <c r="I25" s="369"/>
      <c r="J25" s="369"/>
      <c r="K25" s="280">
        <f>SUM(G25:J25)*F25</f>
        <v>0</v>
      </c>
      <c r="L25" s="288"/>
    </row>
    <row r="26" spans="1:12" s="14" customFormat="1" x14ac:dyDescent="0.25">
      <c r="A26" s="436"/>
      <c r="B26" s="392"/>
      <c r="C26" s="289"/>
      <c r="D26" s="289"/>
      <c r="E26" s="374"/>
      <c r="F26" s="374"/>
      <c r="G26" s="370"/>
      <c r="H26" s="370"/>
      <c r="I26" s="370"/>
      <c r="J26" s="370"/>
      <c r="K26" s="280">
        <f>SUM(G26:J26)*F26</f>
        <v>0</v>
      </c>
      <c r="L26" s="291"/>
    </row>
    <row r="27" spans="1:12" s="14" customFormat="1" x14ac:dyDescent="0.25">
      <c r="A27" s="436"/>
      <c r="B27" s="392"/>
      <c r="C27" s="289"/>
      <c r="D27" s="289"/>
      <c r="E27" s="374"/>
      <c r="F27" s="374"/>
      <c r="G27" s="370"/>
      <c r="H27" s="370"/>
      <c r="I27" s="370"/>
      <c r="J27" s="370"/>
      <c r="K27" s="280">
        <f>SUM(G27:J27)*F27</f>
        <v>0</v>
      </c>
      <c r="L27" s="291"/>
    </row>
    <row r="28" spans="1:12" s="14" customFormat="1" ht="13" x14ac:dyDescent="0.25">
      <c r="A28" s="403"/>
      <c r="B28" s="394" t="s">
        <v>119</v>
      </c>
      <c r="C28" s="298"/>
      <c r="D28" s="298"/>
      <c r="E28" s="375"/>
      <c r="F28" s="375"/>
      <c r="G28" s="371"/>
      <c r="H28" s="371"/>
      <c r="I28" s="371"/>
      <c r="J28" s="371"/>
      <c r="K28" s="299"/>
      <c r="L28" s="300"/>
    </row>
    <row r="29" spans="1:12" s="14" customFormat="1" ht="13" thickBot="1" x14ac:dyDescent="0.3">
      <c r="A29" s="437"/>
      <c r="B29" s="397"/>
      <c r="C29" s="398"/>
      <c r="D29" s="398"/>
      <c r="E29" s="399"/>
      <c r="F29" s="399"/>
      <c r="G29" s="400"/>
      <c r="H29" s="400"/>
      <c r="I29" s="400"/>
      <c r="J29" s="400"/>
      <c r="K29" s="280">
        <f>SUM(G29:J29)*F29</f>
        <v>0</v>
      </c>
      <c r="L29" s="402"/>
    </row>
    <row r="30" spans="1:12" s="14" customFormat="1" ht="13.5" thickBot="1" x14ac:dyDescent="0.3">
      <c r="A30" s="404"/>
      <c r="B30" s="334" t="s">
        <v>102</v>
      </c>
      <c r="C30" s="295"/>
      <c r="D30" s="295"/>
      <c r="E30" s="355"/>
      <c r="F30" s="355"/>
      <c r="G30" s="379"/>
      <c r="H30" s="379"/>
      <c r="I30" s="379"/>
      <c r="J30" s="379"/>
      <c r="K30" s="283">
        <f>SUM(K24:K29)</f>
        <v>0</v>
      </c>
      <c r="L30" s="297"/>
    </row>
    <row r="31" spans="1:12" s="11" customFormat="1" ht="14.5" thickBot="1" x14ac:dyDescent="0.3">
      <c r="A31" s="405"/>
      <c r="B31" s="395" t="s">
        <v>118</v>
      </c>
      <c r="C31" s="674" t="s">
        <v>232</v>
      </c>
      <c r="D31" s="674"/>
      <c r="E31" s="674"/>
      <c r="F31" s="674"/>
      <c r="G31" s="674"/>
      <c r="H31" s="674"/>
      <c r="I31" s="674"/>
      <c r="J31" s="674"/>
      <c r="K31" s="674"/>
      <c r="L31" s="675"/>
    </row>
    <row r="32" spans="1:12" s="15" customFormat="1" ht="13" x14ac:dyDescent="0.25">
      <c r="A32" s="438"/>
      <c r="B32" s="391"/>
      <c r="C32" s="285"/>
      <c r="D32" s="285"/>
      <c r="E32" s="373"/>
      <c r="F32" s="373"/>
      <c r="G32" s="369"/>
      <c r="H32" s="369"/>
      <c r="I32" s="369"/>
      <c r="J32" s="369"/>
      <c r="K32" s="280">
        <f>SUM(G32:J32)*F32</f>
        <v>0</v>
      </c>
      <c r="L32" s="288"/>
    </row>
    <row r="33" spans="1:12" s="15" customFormat="1" ht="13" x14ac:dyDescent="0.25">
      <c r="A33" s="436"/>
      <c r="B33" s="391"/>
      <c r="C33" s="285"/>
      <c r="D33" s="285"/>
      <c r="E33" s="373"/>
      <c r="F33" s="373"/>
      <c r="G33" s="369"/>
      <c r="H33" s="369"/>
      <c r="I33" s="369"/>
      <c r="J33" s="369"/>
      <c r="K33" s="280">
        <f>SUM(G33:J33)*F33</f>
        <v>0</v>
      </c>
      <c r="L33" s="288"/>
    </row>
    <row r="34" spans="1:12" s="14" customFormat="1" x14ac:dyDescent="0.25">
      <c r="A34" s="436"/>
      <c r="B34" s="392"/>
      <c r="C34" s="289"/>
      <c r="D34" s="289"/>
      <c r="E34" s="374"/>
      <c r="F34" s="374"/>
      <c r="G34" s="370"/>
      <c r="H34" s="370"/>
      <c r="I34" s="370"/>
      <c r="J34" s="370"/>
      <c r="K34" s="280">
        <f>SUM(G34:J34)*F34</f>
        <v>0</v>
      </c>
      <c r="L34" s="291"/>
    </row>
    <row r="35" spans="1:12" s="14" customFormat="1" x14ac:dyDescent="0.25">
      <c r="A35" s="436"/>
      <c r="B35" s="392"/>
      <c r="C35" s="289"/>
      <c r="D35" s="289"/>
      <c r="E35" s="374"/>
      <c r="F35" s="374"/>
      <c r="G35" s="370"/>
      <c r="H35" s="370"/>
      <c r="I35" s="370"/>
      <c r="J35" s="370"/>
      <c r="K35" s="280">
        <f>SUM(G35:J35)*F35</f>
        <v>0</v>
      </c>
      <c r="L35" s="291"/>
    </row>
    <row r="36" spans="1:12" s="14" customFormat="1" ht="13" x14ac:dyDescent="0.25">
      <c r="A36" s="403"/>
      <c r="B36" s="394" t="s">
        <v>119</v>
      </c>
      <c r="C36" s="298"/>
      <c r="D36" s="298"/>
      <c r="E36" s="375"/>
      <c r="F36" s="375"/>
      <c r="G36" s="371"/>
      <c r="H36" s="371"/>
      <c r="I36" s="371"/>
      <c r="J36" s="371"/>
      <c r="K36" s="299"/>
      <c r="L36" s="300"/>
    </row>
    <row r="37" spans="1:12" s="14" customFormat="1" ht="13" thickBot="1" x14ac:dyDescent="0.3">
      <c r="A37" s="437"/>
      <c r="B37" s="397"/>
      <c r="C37" s="398"/>
      <c r="D37" s="398"/>
      <c r="E37" s="399"/>
      <c r="F37" s="399"/>
      <c r="G37" s="400"/>
      <c r="H37" s="400"/>
      <c r="I37" s="400"/>
      <c r="J37" s="400"/>
      <c r="K37" s="280">
        <f>SUM(G37:J37)*F37</f>
        <v>0</v>
      </c>
      <c r="L37" s="402"/>
    </row>
    <row r="38" spans="1:12" s="14" customFormat="1" ht="13.5" thickBot="1" x14ac:dyDescent="0.3">
      <c r="A38" s="404"/>
      <c r="B38" s="334" t="s">
        <v>231</v>
      </c>
      <c r="C38" s="295"/>
      <c r="D38" s="295"/>
      <c r="E38" s="355"/>
      <c r="F38" s="355"/>
      <c r="G38" s="379"/>
      <c r="H38" s="379"/>
      <c r="I38" s="379"/>
      <c r="J38" s="379"/>
      <c r="K38" s="283">
        <f>SUM(K32:K37)</f>
        <v>0</v>
      </c>
      <c r="L38" s="297"/>
    </row>
    <row r="39" spans="1:12" s="11" customFormat="1" ht="14.5" thickBot="1" x14ac:dyDescent="0.3">
      <c r="A39" s="405"/>
      <c r="B39" s="395" t="s">
        <v>118</v>
      </c>
      <c r="C39" s="674" t="s">
        <v>233</v>
      </c>
      <c r="D39" s="674"/>
      <c r="E39" s="674"/>
      <c r="F39" s="674"/>
      <c r="G39" s="674"/>
      <c r="H39" s="674"/>
      <c r="I39" s="674"/>
      <c r="J39" s="674"/>
      <c r="K39" s="674"/>
      <c r="L39" s="675"/>
    </row>
    <row r="40" spans="1:12" s="15" customFormat="1" ht="13" x14ac:dyDescent="0.25">
      <c r="A40" s="438"/>
      <c r="B40" s="391"/>
      <c r="C40" s="285"/>
      <c r="D40" s="285"/>
      <c r="E40" s="373"/>
      <c r="F40" s="373"/>
      <c r="G40" s="369"/>
      <c r="H40" s="369"/>
      <c r="I40" s="369"/>
      <c r="J40" s="369"/>
      <c r="K40" s="280">
        <f>SUM(G40:J40)*F40</f>
        <v>0</v>
      </c>
      <c r="L40" s="288"/>
    </row>
    <row r="41" spans="1:12" s="15" customFormat="1" ht="13" x14ac:dyDescent="0.25">
      <c r="A41" s="436"/>
      <c r="B41" s="391"/>
      <c r="C41" s="285"/>
      <c r="D41" s="285"/>
      <c r="E41" s="373"/>
      <c r="F41" s="373"/>
      <c r="G41" s="369"/>
      <c r="H41" s="369"/>
      <c r="I41" s="369"/>
      <c r="J41" s="369"/>
      <c r="K41" s="280">
        <f>SUM(G41:J41)*F41</f>
        <v>0</v>
      </c>
      <c r="L41" s="288"/>
    </row>
    <row r="42" spans="1:12" s="14" customFormat="1" x14ac:dyDescent="0.25">
      <c r="A42" s="436"/>
      <c r="B42" s="392"/>
      <c r="C42" s="289"/>
      <c r="D42" s="289"/>
      <c r="E42" s="374"/>
      <c r="F42" s="374"/>
      <c r="G42" s="370"/>
      <c r="H42" s="370"/>
      <c r="I42" s="370"/>
      <c r="J42" s="370"/>
      <c r="K42" s="280">
        <f>SUM(G42:J42)*F42</f>
        <v>0</v>
      </c>
      <c r="L42" s="291"/>
    </row>
    <row r="43" spans="1:12" s="14" customFormat="1" x14ac:dyDescent="0.25">
      <c r="A43" s="436"/>
      <c r="B43" s="392"/>
      <c r="C43" s="289"/>
      <c r="D43" s="289"/>
      <c r="E43" s="374"/>
      <c r="F43" s="374"/>
      <c r="G43" s="370"/>
      <c r="H43" s="370"/>
      <c r="I43" s="370"/>
      <c r="J43" s="370"/>
      <c r="K43" s="280">
        <f>SUM(G43:J43)*F43</f>
        <v>0</v>
      </c>
      <c r="L43" s="291"/>
    </row>
    <row r="44" spans="1:12" s="14" customFormat="1" ht="13" x14ac:dyDescent="0.25">
      <c r="A44" s="403"/>
      <c r="B44" s="394" t="s">
        <v>119</v>
      </c>
      <c r="C44" s="298"/>
      <c r="D44" s="298"/>
      <c r="E44" s="375"/>
      <c r="F44" s="375"/>
      <c r="G44" s="371"/>
      <c r="H44" s="371"/>
      <c r="I44" s="371"/>
      <c r="J44" s="371"/>
      <c r="K44" s="299"/>
      <c r="L44" s="300"/>
    </row>
    <row r="45" spans="1:12" s="14" customFormat="1" ht="13" thickBot="1" x14ac:dyDescent="0.3">
      <c r="A45" s="437"/>
      <c r="B45" s="397"/>
      <c r="C45" s="398"/>
      <c r="D45" s="398"/>
      <c r="E45" s="399"/>
      <c r="F45" s="399"/>
      <c r="G45" s="400"/>
      <c r="H45" s="400"/>
      <c r="I45" s="400"/>
      <c r="J45" s="400"/>
      <c r="K45" s="280">
        <f>SUM(G45:J45)*F45</f>
        <v>0</v>
      </c>
      <c r="L45" s="402"/>
    </row>
    <row r="46" spans="1:12" s="14" customFormat="1" ht="13.5" thickBot="1" x14ac:dyDescent="0.3">
      <c r="A46" s="404"/>
      <c r="B46" s="334" t="s">
        <v>230</v>
      </c>
      <c r="C46" s="295"/>
      <c r="D46" s="295"/>
      <c r="E46" s="355"/>
      <c r="F46" s="355"/>
      <c r="G46" s="379"/>
      <c r="H46" s="379"/>
      <c r="I46" s="379"/>
      <c r="J46" s="379"/>
      <c r="K46" s="283">
        <f>SUM(K40:K45)</f>
        <v>0</v>
      </c>
      <c r="L46" s="297"/>
    </row>
    <row r="47" spans="1:12" s="11" customFormat="1" ht="13.5" thickBot="1" x14ac:dyDescent="0.3">
      <c r="A47" s="404"/>
      <c r="B47" s="334" t="s">
        <v>137</v>
      </c>
      <c r="C47" s="295"/>
      <c r="D47" s="295"/>
      <c r="E47" s="355"/>
      <c r="F47" s="355"/>
      <c r="G47" s="379"/>
      <c r="H47" s="379"/>
      <c r="I47" s="379"/>
      <c r="J47" s="379"/>
      <c r="K47" s="283">
        <f>K14+K22+K30+K38+K46</f>
        <v>0</v>
      </c>
      <c r="L47" s="297"/>
    </row>
    <row r="48" spans="1:12" s="14" customFormat="1" ht="6.75" customHeight="1" thickBot="1" x14ac:dyDescent="0.3">
      <c r="C48" s="6"/>
      <c r="D48" s="6"/>
      <c r="E48" s="7"/>
      <c r="F48" s="7"/>
      <c r="G48" s="197"/>
      <c r="H48" s="197"/>
      <c r="I48" s="197"/>
      <c r="J48" s="197"/>
      <c r="K48" s="88"/>
      <c r="L48" s="21"/>
    </row>
    <row r="49" spans="1:12" s="14" customFormat="1" ht="11.25" customHeight="1" x14ac:dyDescent="0.25">
      <c r="A49" s="935" t="s">
        <v>183</v>
      </c>
      <c r="B49" s="936"/>
      <c r="C49" s="936"/>
      <c r="D49" s="936"/>
      <c r="E49" s="936"/>
      <c r="F49" s="936"/>
      <c r="G49" s="936"/>
      <c r="H49" s="936"/>
      <c r="I49" s="936"/>
      <c r="J49" s="936"/>
      <c r="K49" s="936"/>
      <c r="L49" s="937"/>
    </row>
    <row r="50" spans="1:12" s="14" customFormat="1" ht="11.25" customHeight="1" thickBot="1" x14ac:dyDescent="0.3">
      <c r="A50" s="938"/>
      <c r="B50" s="939"/>
      <c r="C50" s="939"/>
      <c r="D50" s="939"/>
      <c r="E50" s="939"/>
      <c r="F50" s="939"/>
      <c r="G50" s="939"/>
      <c r="H50" s="939"/>
      <c r="I50" s="939"/>
      <c r="J50" s="939"/>
      <c r="K50" s="939"/>
      <c r="L50" s="940"/>
    </row>
    <row r="51" spans="1:12" s="14" customFormat="1" x14ac:dyDescent="0.25">
      <c r="C51" s="6"/>
      <c r="D51" s="6"/>
      <c r="E51" s="7"/>
      <c r="F51" s="7"/>
      <c r="G51" s="197"/>
      <c r="H51" s="197"/>
      <c r="I51" s="197"/>
      <c r="J51" s="197"/>
      <c r="K51" s="88"/>
      <c r="L51" s="21"/>
    </row>
    <row r="52" spans="1:12" s="14" customFormat="1" x14ac:dyDescent="0.25">
      <c r="C52" s="6"/>
      <c r="D52" s="6"/>
      <c r="E52" s="7"/>
      <c r="F52" s="7"/>
      <c r="G52" s="197"/>
      <c r="H52" s="197"/>
      <c r="I52" s="197"/>
      <c r="J52" s="197"/>
      <c r="K52" s="88"/>
      <c r="L52" s="21"/>
    </row>
    <row r="53" spans="1:12" s="14" customFormat="1" x14ac:dyDescent="0.25">
      <c r="C53" s="6"/>
      <c r="D53" s="6"/>
      <c r="E53" s="7"/>
      <c r="F53" s="7"/>
      <c r="G53" s="197"/>
      <c r="H53" s="197"/>
      <c r="I53" s="197"/>
      <c r="J53" s="197"/>
      <c r="K53" s="88"/>
      <c r="L53" s="21"/>
    </row>
    <row r="54" spans="1:12" s="14" customFormat="1" x14ac:dyDescent="0.25">
      <c r="C54" s="6"/>
      <c r="D54" s="6"/>
      <c r="E54" s="7"/>
      <c r="F54" s="7"/>
      <c r="G54" s="197"/>
      <c r="H54" s="197"/>
      <c r="I54" s="197"/>
      <c r="J54" s="197"/>
      <c r="K54" s="88"/>
      <c r="L54" s="21"/>
    </row>
    <row r="55" spans="1:12" s="14" customFormat="1" x14ac:dyDescent="0.25">
      <c r="C55" s="6"/>
      <c r="D55" s="6"/>
      <c r="E55" s="7"/>
      <c r="F55" s="7"/>
      <c r="G55" s="197"/>
      <c r="H55" s="197"/>
      <c r="I55" s="197"/>
      <c r="J55" s="197"/>
      <c r="K55" s="88"/>
      <c r="L55" s="21"/>
    </row>
    <row r="56" spans="1:12" s="14" customFormat="1" x14ac:dyDescent="0.25">
      <c r="C56" s="6"/>
      <c r="D56" s="6"/>
      <c r="E56" s="7"/>
      <c r="F56" s="7"/>
      <c r="G56" s="197"/>
      <c r="H56" s="197"/>
      <c r="I56" s="197"/>
      <c r="J56" s="197"/>
      <c r="K56" s="88"/>
      <c r="L56" s="21"/>
    </row>
    <row r="57" spans="1:12" s="14" customFormat="1" x14ac:dyDescent="0.25">
      <c r="C57" s="6"/>
      <c r="D57" s="6"/>
      <c r="E57" s="7"/>
      <c r="F57" s="7"/>
      <c r="G57" s="197"/>
      <c r="H57" s="197"/>
      <c r="I57" s="197"/>
      <c r="J57" s="197"/>
      <c r="K57" s="88"/>
      <c r="L57" s="21"/>
    </row>
    <row r="58" spans="1:12" s="14" customFormat="1" x14ac:dyDescent="0.25">
      <c r="C58" s="6"/>
      <c r="D58" s="6"/>
      <c r="E58" s="7"/>
      <c r="F58" s="7"/>
      <c r="G58" s="197"/>
      <c r="H58" s="197"/>
      <c r="I58" s="197"/>
      <c r="J58" s="197"/>
      <c r="K58" s="88"/>
      <c r="L58" s="21"/>
    </row>
    <row r="59" spans="1:12" s="14" customFormat="1" x14ac:dyDescent="0.25">
      <c r="C59" s="6"/>
      <c r="D59" s="6"/>
      <c r="E59" s="7"/>
      <c r="F59" s="7"/>
      <c r="G59" s="197"/>
      <c r="H59" s="197"/>
      <c r="I59" s="197"/>
      <c r="J59" s="197"/>
      <c r="K59" s="88"/>
      <c r="L59" s="21"/>
    </row>
    <row r="60" spans="1:12" s="14" customFormat="1" x14ac:dyDescent="0.25">
      <c r="C60" s="6"/>
      <c r="D60" s="6"/>
      <c r="E60" s="7"/>
      <c r="F60" s="7"/>
      <c r="G60" s="197"/>
      <c r="H60" s="197"/>
      <c r="I60" s="197"/>
      <c r="J60" s="197"/>
      <c r="K60" s="88"/>
      <c r="L60" s="21"/>
    </row>
    <row r="61" spans="1:12" s="14" customFormat="1" x14ac:dyDescent="0.25">
      <c r="C61" s="6"/>
      <c r="D61" s="6"/>
      <c r="E61" s="7"/>
      <c r="F61" s="7"/>
      <c r="G61" s="197"/>
      <c r="H61" s="197"/>
      <c r="I61" s="197"/>
      <c r="J61" s="197"/>
      <c r="K61" s="88"/>
      <c r="L61" s="21"/>
    </row>
    <row r="62" spans="1:12" s="14" customFormat="1" x14ac:dyDescent="0.25">
      <c r="C62" s="6"/>
      <c r="D62" s="6"/>
      <c r="E62" s="7"/>
      <c r="F62" s="7"/>
      <c r="G62" s="197"/>
      <c r="H62" s="197"/>
      <c r="I62" s="197"/>
      <c r="J62" s="197"/>
      <c r="K62" s="88"/>
      <c r="L62" s="21"/>
    </row>
    <row r="63" spans="1:12" s="14" customFormat="1" x14ac:dyDescent="0.25">
      <c r="C63" s="6"/>
      <c r="D63" s="6"/>
      <c r="E63" s="7"/>
      <c r="F63" s="7"/>
      <c r="G63" s="197"/>
      <c r="H63" s="197"/>
      <c r="I63" s="197"/>
      <c r="J63" s="197"/>
      <c r="K63" s="88"/>
      <c r="L63" s="21"/>
    </row>
    <row r="64" spans="1:12" s="14" customFormat="1" x14ac:dyDescent="0.25">
      <c r="C64" s="6"/>
      <c r="D64" s="6"/>
      <c r="E64" s="7"/>
      <c r="F64" s="7"/>
      <c r="G64" s="197"/>
      <c r="H64" s="197"/>
      <c r="I64" s="197"/>
      <c r="J64" s="197"/>
      <c r="K64" s="88"/>
      <c r="L64" s="21"/>
    </row>
    <row r="65" spans="3:12" s="14" customFormat="1" x14ac:dyDescent="0.25">
      <c r="C65" s="6"/>
      <c r="D65" s="6"/>
      <c r="E65" s="7"/>
      <c r="F65" s="7"/>
      <c r="G65" s="197"/>
      <c r="H65" s="197"/>
      <c r="I65" s="197"/>
      <c r="J65" s="197"/>
      <c r="K65" s="88"/>
      <c r="L65" s="21"/>
    </row>
    <row r="66" spans="3:12" s="14" customFormat="1" x14ac:dyDescent="0.25">
      <c r="C66" s="6"/>
      <c r="D66" s="6"/>
      <c r="E66" s="7"/>
      <c r="F66" s="7"/>
      <c r="G66" s="197"/>
      <c r="H66" s="197"/>
      <c r="I66" s="197"/>
      <c r="J66" s="197"/>
      <c r="K66" s="88"/>
      <c r="L66" s="21"/>
    </row>
    <row r="67" spans="3:12" s="14" customFormat="1" x14ac:dyDescent="0.25">
      <c r="C67" s="6"/>
      <c r="D67" s="6"/>
      <c r="E67" s="7"/>
      <c r="F67" s="7"/>
      <c r="G67" s="197"/>
      <c r="H67" s="197"/>
      <c r="I67" s="197"/>
      <c r="J67" s="197"/>
      <c r="K67" s="88"/>
      <c r="L67" s="21"/>
    </row>
    <row r="68" spans="3:12" s="14" customFormat="1" x14ac:dyDescent="0.25">
      <c r="C68" s="6"/>
      <c r="D68" s="6"/>
      <c r="E68" s="7"/>
      <c r="F68" s="7"/>
      <c r="G68" s="197"/>
      <c r="H68" s="197"/>
      <c r="I68" s="197"/>
      <c r="J68" s="197"/>
      <c r="K68" s="88"/>
      <c r="L68" s="21"/>
    </row>
    <row r="69" spans="3:12" s="14" customFormat="1" x14ac:dyDescent="0.25">
      <c r="C69" s="6"/>
      <c r="D69" s="6"/>
      <c r="E69" s="7"/>
      <c r="F69" s="7"/>
      <c r="G69" s="197"/>
      <c r="H69" s="197"/>
      <c r="I69" s="197"/>
      <c r="J69" s="197"/>
      <c r="K69" s="88"/>
      <c r="L69" s="21"/>
    </row>
    <row r="70" spans="3:12" s="14" customFormat="1" x14ac:dyDescent="0.25">
      <c r="C70" s="6"/>
      <c r="D70" s="6"/>
      <c r="E70" s="7"/>
      <c r="F70" s="7"/>
      <c r="G70" s="197"/>
      <c r="H70" s="197"/>
      <c r="I70" s="197"/>
      <c r="J70" s="197"/>
      <c r="K70" s="88"/>
      <c r="L70" s="21"/>
    </row>
    <row r="71" spans="3:12" s="14" customFormat="1" x14ac:dyDescent="0.25">
      <c r="C71" s="6"/>
      <c r="D71" s="6"/>
      <c r="E71" s="7"/>
      <c r="F71" s="7"/>
      <c r="G71" s="197"/>
      <c r="H71" s="197"/>
      <c r="I71" s="197"/>
      <c r="J71" s="197"/>
      <c r="K71" s="88"/>
      <c r="L71" s="21"/>
    </row>
    <row r="72" spans="3:12" s="14" customFormat="1" x14ac:dyDescent="0.25">
      <c r="C72" s="6"/>
      <c r="D72" s="6"/>
      <c r="E72" s="7"/>
      <c r="F72" s="7"/>
      <c r="G72" s="197"/>
      <c r="H72" s="197"/>
      <c r="I72" s="197"/>
      <c r="J72" s="197"/>
      <c r="K72" s="88"/>
      <c r="L72" s="21"/>
    </row>
    <row r="73" spans="3:12" s="14" customFormat="1" x14ac:dyDescent="0.25">
      <c r="C73" s="6"/>
      <c r="D73" s="6"/>
      <c r="E73" s="7"/>
      <c r="F73" s="7"/>
      <c r="G73" s="197"/>
      <c r="H73" s="197"/>
      <c r="I73" s="197"/>
      <c r="J73" s="197"/>
      <c r="K73" s="88"/>
      <c r="L73" s="21"/>
    </row>
    <row r="74" spans="3:12" s="14" customFormat="1" x14ac:dyDescent="0.25">
      <c r="C74" s="6"/>
      <c r="D74" s="6"/>
      <c r="E74" s="7"/>
      <c r="F74" s="7"/>
      <c r="G74" s="197"/>
      <c r="H74" s="197"/>
      <c r="I74" s="197"/>
      <c r="J74" s="197"/>
      <c r="K74" s="88"/>
      <c r="L74" s="21"/>
    </row>
    <row r="75" spans="3:12" s="14" customFormat="1" x14ac:dyDescent="0.25">
      <c r="C75" s="6"/>
      <c r="D75" s="6"/>
      <c r="E75" s="7"/>
      <c r="F75" s="7"/>
      <c r="G75" s="197"/>
      <c r="H75" s="197"/>
      <c r="I75" s="197"/>
      <c r="J75" s="197"/>
      <c r="K75" s="88"/>
      <c r="L75" s="21"/>
    </row>
    <row r="76" spans="3:12" s="14" customFormat="1" x14ac:dyDescent="0.25">
      <c r="C76" s="6"/>
      <c r="D76" s="6"/>
      <c r="E76" s="7"/>
      <c r="F76" s="7"/>
      <c r="G76" s="197"/>
      <c r="H76" s="197"/>
      <c r="I76" s="197"/>
      <c r="J76" s="197"/>
      <c r="K76" s="88"/>
      <c r="L76" s="21"/>
    </row>
    <row r="77" spans="3:12" s="14" customFormat="1" x14ac:dyDescent="0.25">
      <c r="C77" s="6"/>
      <c r="D77" s="6"/>
      <c r="E77" s="7"/>
      <c r="F77" s="7"/>
      <c r="G77" s="197"/>
      <c r="H77" s="197"/>
      <c r="I77" s="197"/>
      <c r="J77" s="197"/>
      <c r="K77" s="88"/>
      <c r="L77" s="21"/>
    </row>
    <row r="78" spans="3:12" s="14" customFormat="1" x14ac:dyDescent="0.25">
      <c r="C78" s="6"/>
      <c r="D78" s="6"/>
      <c r="E78" s="7"/>
      <c r="F78" s="7"/>
      <c r="G78" s="197"/>
      <c r="H78" s="197"/>
      <c r="I78" s="197"/>
      <c r="J78" s="197"/>
      <c r="K78" s="88"/>
      <c r="L78" s="21"/>
    </row>
    <row r="79" spans="3:12" s="14" customFormat="1" x14ac:dyDescent="0.25">
      <c r="C79" s="6"/>
      <c r="D79" s="6"/>
      <c r="E79" s="7"/>
      <c r="F79" s="7"/>
      <c r="G79" s="197"/>
      <c r="H79" s="197"/>
      <c r="I79" s="197"/>
      <c r="J79" s="197"/>
      <c r="K79" s="88"/>
      <c r="L79" s="21"/>
    </row>
    <row r="80" spans="3:12" s="14" customFormat="1" x14ac:dyDescent="0.25">
      <c r="C80" s="6"/>
      <c r="D80" s="6"/>
      <c r="E80" s="7"/>
      <c r="F80" s="7"/>
      <c r="G80" s="197"/>
      <c r="H80" s="197"/>
      <c r="I80" s="197"/>
      <c r="J80" s="197"/>
      <c r="K80" s="88"/>
      <c r="L80" s="21"/>
    </row>
    <row r="81" spans="3:12" s="14" customFormat="1" x14ac:dyDescent="0.25">
      <c r="C81" s="6"/>
      <c r="D81" s="6"/>
      <c r="E81" s="7"/>
      <c r="F81" s="7"/>
      <c r="G81" s="197"/>
      <c r="H81" s="197"/>
      <c r="I81" s="197"/>
      <c r="J81" s="197"/>
      <c r="K81" s="88"/>
      <c r="L81" s="21"/>
    </row>
    <row r="82" spans="3:12" s="14" customFormat="1" x14ac:dyDescent="0.25">
      <c r="C82" s="6"/>
      <c r="D82" s="6"/>
      <c r="E82" s="7"/>
      <c r="F82" s="7"/>
      <c r="G82" s="197"/>
      <c r="H82" s="197"/>
      <c r="I82" s="197"/>
      <c r="J82" s="197"/>
      <c r="K82" s="88"/>
      <c r="L82" s="21"/>
    </row>
    <row r="83" spans="3:12" s="14" customFormat="1" x14ac:dyDescent="0.25">
      <c r="C83" s="6"/>
      <c r="D83" s="6"/>
      <c r="E83" s="7"/>
      <c r="F83" s="7"/>
      <c r="G83" s="197"/>
      <c r="H83" s="197"/>
      <c r="I83" s="197"/>
      <c r="J83" s="197"/>
      <c r="K83" s="88"/>
      <c r="L83" s="21"/>
    </row>
    <row r="84" spans="3:12" s="14" customFormat="1" x14ac:dyDescent="0.25">
      <c r="C84" s="6"/>
      <c r="D84" s="6"/>
      <c r="E84" s="7"/>
      <c r="F84" s="7"/>
      <c r="G84" s="197"/>
      <c r="H84" s="197"/>
      <c r="I84" s="197"/>
      <c r="J84" s="197"/>
      <c r="K84" s="88"/>
      <c r="L84" s="21"/>
    </row>
    <row r="85" spans="3:12" s="14" customFormat="1" x14ac:dyDescent="0.25">
      <c r="C85" s="6"/>
      <c r="D85" s="6"/>
      <c r="E85" s="7"/>
      <c r="F85" s="7"/>
      <c r="G85" s="197"/>
      <c r="H85" s="197"/>
      <c r="I85" s="197"/>
      <c r="J85" s="197"/>
      <c r="K85" s="88"/>
      <c r="L85" s="21"/>
    </row>
    <row r="86" spans="3:12" s="14" customFormat="1" x14ac:dyDescent="0.25">
      <c r="C86" s="6"/>
      <c r="D86" s="6"/>
      <c r="E86" s="7"/>
      <c r="F86" s="7"/>
      <c r="G86" s="197"/>
      <c r="H86" s="197"/>
      <c r="I86" s="197"/>
      <c r="J86" s="197"/>
      <c r="K86" s="88"/>
      <c r="L86" s="21"/>
    </row>
    <row r="87" spans="3:12" s="14" customFormat="1" x14ac:dyDescent="0.25">
      <c r="C87" s="6"/>
      <c r="D87" s="6"/>
      <c r="E87" s="7"/>
      <c r="F87" s="7"/>
      <c r="G87" s="197"/>
      <c r="H87" s="197"/>
      <c r="I87" s="197"/>
      <c r="J87" s="197"/>
      <c r="K87" s="88"/>
      <c r="L87" s="21"/>
    </row>
    <row r="88" spans="3:12" s="14" customFormat="1" x14ac:dyDescent="0.25">
      <c r="C88" s="6"/>
      <c r="D88" s="6"/>
      <c r="E88" s="7"/>
      <c r="F88" s="7"/>
      <c r="G88" s="197"/>
      <c r="H88" s="197"/>
      <c r="I88" s="197"/>
      <c r="J88" s="197"/>
      <c r="K88" s="88"/>
      <c r="L88" s="21"/>
    </row>
    <row r="89" spans="3:12" s="14" customFormat="1" x14ac:dyDescent="0.25">
      <c r="C89" s="6"/>
      <c r="D89" s="6"/>
      <c r="E89" s="7"/>
      <c r="F89" s="7"/>
      <c r="G89" s="197"/>
      <c r="H89" s="197"/>
      <c r="I89" s="197"/>
      <c r="J89" s="197"/>
      <c r="K89" s="88"/>
      <c r="L89" s="21"/>
    </row>
    <row r="90" spans="3:12" s="14" customFormat="1" x14ac:dyDescent="0.25">
      <c r="C90" s="6"/>
      <c r="D90" s="6"/>
      <c r="E90" s="7"/>
      <c r="F90" s="7"/>
      <c r="G90" s="197"/>
      <c r="H90" s="197"/>
      <c r="I90" s="197"/>
      <c r="J90" s="197"/>
      <c r="K90" s="88"/>
      <c r="L90" s="21"/>
    </row>
    <row r="91" spans="3:12" s="14" customFormat="1" x14ac:dyDescent="0.25">
      <c r="C91" s="6"/>
      <c r="D91" s="6"/>
      <c r="E91" s="7"/>
      <c r="F91" s="7"/>
      <c r="G91" s="197"/>
      <c r="H91" s="197"/>
      <c r="I91" s="197"/>
      <c r="J91" s="197"/>
      <c r="K91" s="88"/>
      <c r="L91" s="21"/>
    </row>
    <row r="92" spans="3:12" s="14" customFormat="1" x14ac:dyDescent="0.25">
      <c r="C92" s="6"/>
      <c r="D92" s="6"/>
      <c r="E92" s="7"/>
      <c r="F92" s="7"/>
      <c r="G92" s="197"/>
      <c r="H92" s="197"/>
      <c r="I92" s="197"/>
      <c r="J92" s="197"/>
      <c r="K92" s="88"/>
      <c r="L92" s="21"/>
    </row>
    <row r="93" spans="3:12" s="14" customFormat="1" x14ac:dyDescent="0.25">
      <c r="C93" s="6"/>
      <c r="D93" s="6"/>
      <c r="E93" s="7"/>
      <c r="F93" s="7"/>
      <c r="G93" s="197"/>
      <c r="H93" s="197"/>
      <c r="I93" s="197"/>
      <c r="J93" s="197"/>
      <c r="K93" s="88"/>
      <c r="L93" s="21"/>
    </row>
    <row r="94" spans="3:12" s="14" customFormat="1" x14ac:dyDescent="0.25">
      <c r="C94" s="6"/>
      <c r="D94" s="6"/>
      <c r="E94" s="7"/>
      <c r="F94" s="7"/>
      <c r="G94" s="197"/>
      <c r="H94" s="197"/>
      <c r="I94" s="197"/>
      <c r="J94" s="197"/>
      <c r="K94" s="88"/>
      <c r="L94" s="21"/>
    </row>
    <row r="95" spans="3:12" s="14" customFormat="1" x14ac:dyDescent="0.25">
      <c r="C95" s="6"/>
      <c r="D95" s="6"/>
      <c r="E95" s="7"/>
      <c r="F95" s="7"/>
      <c r="G95" s="197"/>
      <c r="H95" s="197"/>
      <c r="I95" s="197"/>
      <c r="J95" s="197"/>
      <c r="K95" s="88"/>
      <c r="L95" s="21"/>
    </row>
    <row r="96" spans="3:12" s="14" customFormat="1" x14ac:dyDescent="0.25">
      <c r="C96" s="6"/>
      <c r="D96" s="6"/>
      <c r="E96" s="7"/>
      <c r="F96" s="7"/>
      <c r="G96" s="197"/>
      <c r="H96" s="197"/>
      <c r="I96" s="197"/>
      <c r="J96" s="197"/>
      <c r="K96" s="88"/>
      <c r="L96" s="21"/>
    </row>
    <row r="97" spans="3:12" s="14" customFormat="1" x14ac:dyDescent="0.25">
      <c r="C97" s="6"/>
      <c r="D97" s="6"/>
      <c r="E97" s="7"/>
      <c r="F97" s="7"/>
      <c r="G97" s="197"/>
      <c r="H97" s="197"/>
      <c r="I97" s="197"/>
      <c r="J97" s="197"/>
      <c r="K97" s="88"/>
      <c r="L97" s="21"/>
    </row>
    <row r="98" spans="3:12" s="14" customFormat="1" x14ac:dyDescent="0.25">
      <c r="C98" s="6"/>
      <c r="D98" s="6"/>
      <c r="E98" s="7"/>
      <c r="F98" s="7"/>
      <c r="G98" s="197"/>
      <c r="H98" s="197"/>
      <c r="I98" s="197"/>
      <c r="J98" s="197"/>
      <c r="K98" s="88"/>
      <c r="L98" s="21"/>
    </row>
    <row r="99" spans="3:12" s="14" customFormat="1" x14ac:dyDescent="0.25">
      <c r="C99" s="6"/>
      <c r="D99" s="6"/>
      <c r="E99" s="7"/>
      <c r="F99" s="7"/>
      <c r="G99" s="197"/>
      <c r="H99" s="197"/>
      <c r="I99" s="197"/>
      <c r="J99" s="197"/>
      <c r="K99" s="88"/>
      <c r="L99" s="21"/>
    </row>
    <row r="100" spans="3:12" s="14" customFormat="1" x14ac:dyDescent="0.25">
      <c r="C100" s="6"/>
      <c r="D100" s="6"/>
      <c r="E100" s="7"/>
      <c r="F100" s="7"/>
      <c r="G100" s="197"/>
      <c r="H100" s="197"/>
      <c r="I100" s="197"/>
      <c r="J100" s="197"/>
      <c r="K100" s="88"/>
      <c r="L100" s="21"/>
    </row>
    <row r="101" spans="3:12" s="14" customFormat="1" x14ac:dyDescent="0.25">
      <c r="C101" s="6"/>
      <c r="D101" s="6"/>
      <c r="E101" s="7"/>
      <c r="F101" s="7"/>
      <c r="G101" s="197"/>
      <c r="H101" s="197"/>
      <c r="I101" s="197"/>
      <c r="J101" s="197"/>
      <c r="K101" s="88"/>
      <c r="L101" s="21"/>
    </row>
    <row r="102" spans="3:12" s="14" customFormat="1" x14ac:dyDescent="0.25">
      <c r="C102" s="6"/>
      <c r="D102" s="6"/>
      <c r="E102" s="7"/>
      <c r="F102" s="7"/>
      <c r="G102" s="197"/>
      <c r="H102" s="197"/>
      <c r="I102" s="197"/>
      <c r="J102" s="197"/>
      <c r="K102" s="88"/>
      <c r="L102" s="21"/>
    </row>
    <row r="103" spans="3:12" s="14" customFormat="1" x14ac:dyDescent="0.25">
      <c r="C103" s="6"/>
      <c r="D103" s="6"/>
      <c r="E103" s="7"/>
      <c r="F103" s="7"/>
      <c r="G103" s="197"/>
      <c r="H103" s="197"/>
      <c r="I103" s="197"/>
      <c r="J103" s="197"/>
      <c r="K103" s="88"/>
      <c r="L103" s="21"/>
    </row>
    <row r="104" spans="3:12" s="14" customFormat="1" x14ac:dyDescent="0.25">
      <c r="C104" s="6"/>
      <c r="D104" s="6"/>
      <c r="E104" s="7"/>
      <c r="F104" s="7"/>
      <c r="G104" s="197"/>
      <c r="H104" s="197"/>
      <c r="I104" s="197"/>
      <c r="J104" s="197"/>
      <c r="K104" s="88"/>
      <c r="L104" s="21"/>
    </row>
    <row r="105" spans="3:12" s="14" customFormat="1" x14ac:dyDescent="0.25">
      <c r="C105" s="6"/>
      <c r="D105" s="6"/>
      <c r="E105" s="7"/>
      <c r="F105" s="7"/>
      <c r="G105" s="197"/>
      <c r="H105" s="197"/>
      <c r="I105" s="197"/>
      <c r="J105" s="197"/>
      <c r="K105" s="88"/>
      <c r="L105" s="21"/>
    </row>
    <row r="106" spans="3:12" s="14" customFormat="1" x14ac:dyDescent="0.25">
      <c r="C106" s="6"/>
      <c r="D106" s="6"/>
      <c r="E106" s="7"/>
      <c r="F106" s="7"/>
      <c r="G106" s="197"/>
      <c r="H106" s="197"/>
      <c r="I106" s="197"/>
      <c r="J106" s="197"/>
      <c r="K106" s="88"/>
      <c r="L106" s="21"/>
    </row>
    <row r="107" spans="3:12" s="14" customFormat="1" x14ac:dyDescent="0.25">
      <c r="C107" s="6"/>
      <c r="D107" s="6"/>
      <c r="E107" s="7"/>
      <c r="F107" s="7"/>
      <c r="G107" s="197"/>
      <c r="H107" s="197"/>
      <c r="I107" s="197"/>
      <c r="J107" s="197"/>
      <c r="K107" s="88"/>
      <c r="L107" s="21"/>
    </row>
    <row r="108" spans="3:12" s="14" customFormat="1" x14ac:dyDescent="0.25">
      <c r="C108" s="6"/>
      <c r="D108" s="6"/>
      <c r="E108" s="7"/>
      <c r="F108" s="7"/>
      <c r="G108" s="197"/>
      <c r="H108" s="197"/>
      <c r="I108" s="197"/>
      <c r="J108" s="197"/>
      <c r="K108" s="88"/>
      <c r="L108" s="21"/>
    </row>
    <row r="109" spans="3:12" s="14" customFormat="1" x14ac:dyDescent="0.25">
      <c r="C109" s="6"/>
      <c r="D109" s="6"/>
      <c r="E109" s="7"/>
      <c r="F109" s="7"/>
      <c r="G109" s="197"/>
      <c r="H109" s="197"/>
      <c r="I109" s="197"/>
      <c r="J109" s="197"/>
      <c r="K109" s="88"/>
      <c r="L109" s="21"/>
    </row>
    <row r="110" spans="3:12" s="14" customFormat="1" x14ac:dyDescent="0.25">
      <c r="C110" s="6"/>
      <c r="D110" s="6"/>
      <c r="E110" s="7"/>
      <c r="F110" s="7"/>
      <c r="G110" s="197"/>
      <c r="H110" s="197"/>
      <c r="I110" s="197"/>
      <c r="J110" s="197"/>
      <c r="K110" s="88"/>
      <c r="L110" s="21"/>
    </row>
    <row r="111" spans="3:12" s="14" customFormat="1" x14ac:dyDescent="0.25">
      <c r="C111" s="6"/>
      <c r="D111" s="6"/>
      <c r="E111" s="7"/>
      <c r="F111" s="7"/>
      <c r="G111" s="197"/>
      <c r="H111" s="197"/>
      <c r="I111" s="197"/>
      <c r="J111" s="197"/>
      <c r="K111" s="88"/>
      <c r="L111" s="21"/>
    </row>
    <row r="112" spans="3:12" s="14" customFormat="1" x14ac:dyDescent="0.25">
      <c r="C112" s="6"/>
      <c r="D112" s="6"/>
      <c r="E112" s="7"/>
      <c r="F112" s="7"/>
      <c r="G112" s="197"/>
      <c r="H112" s="197"/>
      <c r="I112" s="197"/>
      <c r="J112" s="197"/>
      <c r="K112" s="88"/>
      <c r="L112" s="21"/>
    </row>
    <row r="113" spans="3:12" s="14" customFormat="1" x14ac:dyDescent="0.25">
      <c r="C113" s="6"/>
      <c r="D113" s="6"/>
      <c r="E113" s="7"/>
      <c r="F113" s="7"/>
      <c r="G113" s="197"/>
      <c r="H113" s="197"/>
      <c r="I113" s="197"/>
      <c r="J113" s="197"/>
      <c r="K113" s="88"/>
      <c r="L113" s="21"/>
    </row>
    <row r="114" spans="3:12" s="14" customFormat="1" x14ac:dyDescent="0.25">
      <c r="C114" s="6"/>
      <c r="D114" s="6"/>
      <c r="E114" s="7"/>
      <c r="F114" s="7"/>
      <c r="G114" s="197"/>
      <c r="H114" s="197"/>
      <c r="I114" s="197"/>
      <c r="J114" s="197"/>
      <c r="K114" s="88"/>
      <c r="L114" s="21"/>
    </row>
    <row r="115" spans="3:12" s="14" customFormat="1" x14ac:dyDescent="0.25">
      <c r="C115" s="6"/>
      <c r="D115" s="6"/>
      <c r="E115" s="7"/>
      <c r="F115" s="7"/>
      <c r="G115" s="197"/>
      <c r="H115" s="197"/>
      <c r="I115" s="197"/>
      <c r="J115" s="197"/>
      <c r="K115" s="88"/>
      <c r="L115" s="21"/>
    </row>
    <row r="116" spans="3:12" s="14" customFormat="1" x14ac:dyDescent="0.25">
      <c r="C116" s="6"/>
      <c r="D116" s="6"/>
      <c r="E116" s="7"/>
      <c r="F116" s="7"/>
      <c r="G116" s="197"/>
      <c r="H116" s="197"/>
      <c r="I116" s="197"/>
      <c r="J116" s="197"/>
      <c r="K116" s="88"/>
      <c r="L116" s="21"/>
    </row>
    <row r="117" spans="3:12" s="14" customFormat="1" x14ac:dyDescent="0.25">
      <c r="C117" s="6"/>
      <c r="D117" s="6"/>
      <c r="E117" s="7"/>
      <c r="F117" s="7"/>
      <c r="G117" s="197"/>
      <c r="H117" s="197"/>
      <c r="I117" s="197"/>
      <c r="J117" s="197"/>
      <c r="K117" s="88"/>
      <c r="L117" s="21"/>
    </row>
    <row r="118" spans="3:12" s="14" customFormat="1" x14ac:dyDescent="0.25">
      <c r="C118" s="6"/>
      <c r="D118" s="6"/>
      <c r="E118" s="7"/>
      <c r="F118" s="7"/>
      <c r="G118" s="197"/>
      <c r="H118" s="197"/>
      <c r="I118" s="197"/>
      <c r="J118" s="197"/>
      <c r="K118" s="88"/>
      <c r="L118" s="21"/>
    </row>
    <row r="119" spans="3:12" s="14" customFormat="1" x14ac:dyDescent="0.25">
      <c r="C119" s="6"/>
      <c r="D119" s="6"/>
      <c r="E119" s="7"/>
      <c r="F119" s="7"/>
      <c r="G119" s="197"/>
      <c r="H119" s="197"/>
      <c r="I119" s="197"/>
      <c r="J119" s="197"/>
      <c r="K119" s="88"/>
      <c r="L119" s="21"/>
    </row>
    <row r="120" spans="3:12" s="14" customFormat="1" x14ac:dyDescent="0.25">
      <c r="C120" s="6"/>
      <c r="D120" s="6"/>
      <c r="E120" s="7"/>
      <c r="F120" s="7"/>
      <c r="G120" s="197"/>
      <c r="H120" s="197"/>
      <c r="I120" s="197"/>
      <c r="J120" s="197"/>
      <c r="K120" s="88"/>
      <c r="L120" s="21"/>
    </row>
    <row r="121" spans="3:12" s="14" customFormat="1" x14ac:dyDescent="0.25">
      <c r="C121" s="6"/>
      <c r="D121" s="6"/>
      <c r="E121" s="7"/>
      <c r="F121" s="7"/>
      <c r="G121" s="197"/>
      <c r="H121" s="197"/>
      <c r="I121" s="197"/>
      <c r="J121" s="197"/>
      <c r="K121" s="88"/>
      <c r="L121" s="21"/>
    </row>
    <row r="122" spans="3:12" s="14" customFormat="1" x14ac:dyDescent="0.25">
      <c r="C122" s="6"/>
      <c r="D122" s="6"/>
      <c r="E122" s="7"/>
      <c r="F122" s="7"/>
      <c r="G122" s="197"/>
      <c r="H122" s="197"/>
      <c r="I122" s="197"/>
      <c r="J122" s="197"/>
      <c r="K122" s="88"/>
      <c r="L122" s="21"/>
    </row>
    <row r="123" spans="3:12" s="14" customFormat="1" x14ac:dyDescent="0.25">
      <c r="C123" s="6"/>
      <c r="D123" s="6"/>
      <c r="E123" s="7"/>
      <c r="F123" s="7"/>
      <c r="G123" s="197"/>
      <c r="H123" s="197"/>
      <c r="I123" s="197"/>
      <c r="J123" s="197"/>
      <c r="K123" s="88"/>
      <c r="L123" s="21"/>
    </row>
    <row r="124" spans="3:12" s="14" customFormat="1" x14ac:dyDescent="0.25">
      <c r="C124" s="6"/>
      <c r="D124" s="6"/>
      <c r="E124" s="7"/>
      <c r="F124" s="7"/>
      <c r="G124" s="197"/>
      <c r="H124" s="197"/>
      <c r="I124" s="197"/>
      <c r="J124" s="197"/>
      <c r="K124" s="88"/>
      <c r="L124" s="21"/>
    </row>
    <row r="125" spans="3:12" s="14" customFormat="1" x14ac:dyDescent="0.25">
      <c r="C125" s="6"/>
      <c r="D125" s="6"/>
      <c r="E125" s="7"/>
      <c r="F125" s="7"/>
      <c r="G125" s="197"/>
      <c r="H125" s="197"/>
      <c r="I125" s="197"/>
      <c r="J125" s="197"/>
      <c r="K125" s="88"/>
      <c r="L125" s="21"/>
    </row>
    <row r="126" spans="3:12" s="14" customFormat="1" x14ac:dyDescent="0.25">
      <c r="C126" s="6"/>
      <c r="D126" s="6"/>
      <c r="E126" s="7"/>
      <c r="F126" s="7"/>
      <c r="G126" s="197"/>
      <c r="H126" s="197"/>
      <c r="I126" s="197"/>
      <c r="J126" s="197"/>
      <c r="K126" s="88"/>
      <c r="L126" s="21"/>
    </row>
    <row r="127" spans="3:12" s="14" customFormat="1" x14ac:dyDescent="0.25">
      <c r="C127" s="6"/>
      <c r="D127" s="6"/>
      <c r="E127" s="7"/>
      <c r="F127" s="7"/>
      <c r="G127" s="197"/>
      <c r="H127" s="197"/>
      <c r="I127" s="197"/>
      <c r="J127" s="197"/>
      <c r="K127" s="88"/>
      <c r="L127" s="21"/>
    </row>
    <row r="128" spans="3:12" s="14" customFormat="1" x14ac:dyDescent="0.25">
      <c r="C128" s="6"/>
      <c r="D128" s="6"/>
      <c r="E128" s="7"/>
      <c r="F128" s="7"/>
      <c r="G128" s="197"/>
      <c r="H128" s="197"/>
      <c r="I128" s="197"/>
      <c r="J128" s="197"/>
      <c r="K128" s="88"/>
      <c r="L128" s="21"/>
    </row>
    <row r="129" spans="3:12" s="14" customFormat="1" x14ac:dyDescent="0.25">
      <c r="C129" s="6"/>
      <c r="D129" s="6"/>
      <c r="E129" s="7"/>
      <c r="F129" s="7"/>
      <c r="G129" s="197"/>
      <c r="H129" s="197"/>
      <c r="I129" s="197"/>
      <c r="J129" s="197"/>
      <c r="K129" s="88"/>
      <c r="L129" s="21"/>
    </row>
    <row r="130" spans="3:12" s="14" customFormat="1" x14ac:dyDescent="0.25">
      <c r="C130" s="6"/>
      <c r="D130" s="6"/>
      <c r="E130" s="7"/>
      <c r="F130" s="7"/>
      <c r="G130" s="197"/>
      <c r="H130" s="197"/>
      <c r="I130" s="197"/>
      <c r="J130" s="197"/>
      <c r="K130" s="88"/>
      <c r="L130" s="21"/>
    </row>
    <row r="131" spans="3:12" s="14" customFormat="1" x14ac:dyDescent="0.25">
      <c r="C131" s="6"/>
      <c r="D131" s="6"/>
      <c r="E131" s="7"/>
      <c r="F131" s="7"/>
      <c r="G131" s="197"/>
      <c r="H131" s="197"/>
      <c r="I131" s="197"/>
      <c r="J131" s="197"/>
      <c r="K131" s="88"/>
      <c r="L131" s="21"/>
    </row>
    <row r="132" spans="3:12" s="14" customFormat="1" x14ac:dyDescent="0.25">
      <c r="C132" s="6"/>
      <c r="D132" s="6"/>
      <c r="E132" s="7"/>
      <c r="F132" s="7"/>
      <c r="G132" s="197"/>
      <c r="H132" s="197"/>
      <c r="I132" s="197"/>
      <c r="J132" s="197"/>
      <c r="K132" s="88"/>
      <c r="L132" s="21"/>
    </row>
    <row r="133" spans="3:12" s="14" customFormat="1" x14ac:dyDescent="0.25">
      <c r="C133" s="6"/>
      <c r="D133" s="6"/>
      <c r="E133" s="7"/>
      <c r="F133" s="7"/>
      <c r="G133" s="197"/>
      <c r="H133" s="197"/>
      <c r="I133" s="197"/>
      <c r="J133" s="197"/>
      <c r="K133" s="88"/>
      <c r="L133" s="21"/>
    </row>
    <row r="134" spans="3:12" s="14" customFormat="1" x14ac:dyDescent="0.25">
      <c r="C134" s="6"/>
      <c r="D134" s="6"/>
      <c r="E134" s="7"/>
      <c r="F134" s="7"/>
      <c r="G134" s="197"/>
      <c r="H134" s="197"/>
      <c r="I134" s="197"/>
      <c r="J134" s="197"/>
      <c r="K134" s="88"/>
      <c r="L134" s="21"/>
    </row>
    <row r="135" spans="3:12" s="14" customFormat="1" x14ac:dyDescent="0.25">
      <c r="C135" s="6"/>
      <c r="D135" s="6"/>
      <c r="E135" s="7"/>
      <c r="F135" s="7"/>
      <c r="G135" s="197"/>
      <c r="H135" s="197"/>
      <c r="I135" s="197"/>
      <c r="J135" s="197"/>
      <c r="K135" s="88"/>
      <c r="L135" s="21"/>
    </row>
    <row r="136" spans="3:12" s="14" customFormat="1" x14ac:dyDescent="0.25">
      <c r="C136" s="6"/>
      <c r="D136" s="6"/>
      <c r="E136" s="7"/>
      <c r="F136" s="7"/>
      <c r="G136" s="197"/>
      <c r="H136" s="197"/>
      <c r="I136" s="197"/>
      <c r="J136" s="197"/>
      <c r="K136" s="88"/>
      <c r="L136" s="21"/>
    </row>
    <row r="137" spans="3:12" s="14" customFormat="1" x14ac:dyDescent="0.25">
      <c r="C137" s="6"/>
      <c r="D137" s="6"/>
      <c r="E137" s="7"/>
      <c r="F137" s="7"/>
      <c r="G137" s="197"/>
      <c r="H137" s="197"/>
      <c r="I137" s="197"/>
      <c r="J137" s="197"/>
      <c r="K137" s="88"/>
      <c r="L137" s="21"/>
    </row>
    <row r="138" spans="3:12" s="14" customFormat="1" x14ac:dyDescent="0.25">
      <c r="C138" s="6"/>
      <c r="D138" s="6"/>
      <c r="E138" s="7"/>
      <c r="F138" s="7"/>
      <c r="G138" s="197"/>
      <c r="H138" s="197"/>
      <c r="I138" s="197"/>
      <c r="J138" s="197"/>
      <c r="K138" s="88"/>
      <c r="L138" s="21"/>
    </row>
    <row r="139" spans="3:12" s="14" customFormat="1" x14ac:dyDescent="0.25">
      <c r="C139" s="6"/>
      <c r="D139" s="6"/>
      <c r="E139" s="7"/>
      <c r="F139" s="7"/>
      <c r="G139" s="197"/>
      <c r="H139" s="197"/>
      <c r="I139" s="197"/>
      <c r="J139" s="197"/>
      <c r="K139" s="88"/>
      <c r="L139" s="21"/>
    </row>
    <row r="140" spans="3:12" s="14" customFormat="1" x14ac:dyDescent="0.25">
      <c r="C140" s="6"/>
      <c r="D140" s="6"/>
      <c r="E140" s="7"/>
      <c r="F140" s="7"/>
      <c r="G140" s="197"/>
      <c r="H140" s="197"/>
      <c r="I140" s="197"/>
      <c r="J140" s="197"/>
      <c r="K140" s="88"/>
      <c r="L140" s="21"/>
    </row>
    <row r="141" spans="3:12" s="14" customFormat="1" x14ac:dyDescent="0.25">
      <c r="C141" s="6"/>
      <c r="D141" s="6"/>
      <c r="E141" s="7"/>
      <c r="F141" s="7"/>
      <c r="G141" s="197"/>
      <c r="H141" s="197"/>
      <c r="I141" s="197"/>
      <c r="J141" s="197"/>
      <c r="K141" s="88"/>
      <c r="L141" s="21"/>
    </row>
    <row r="142" spans="3:12" s="14" customFormat="1" x14ac:dyDescent="0.25">
      <c r="C142" s="6"/>
      <c r="D142" s="6"/>
      <c r="E142" s="7"/>
      <c r="F142" s="7"/>
      <c r="G142" s="197"/>
      <c r="H142" s="197"/>
      <c r="I142" s="197"/>
      <c r="J142" s="197"/>
      <c r="K142" s="88"/>
      <c r="L142" s="21"/>
    </row>
    <row r="143" spans="3:12" s="14" customFormat="1" x14ac:dyDescent="0.25">
      <c r="C143" s="6"/>
      <c r="D143" s="6"/>
      <c r="E143" s="7"/>
      <c r="F143" s="7"/>
      <c r="G143" s="197"/>
      <c r="H143" s="197"/>
      <c r="I143" s="197"/>
      <c r="J143" s="197"/>
      <c r="K143" s="88"/>
      <c r="L143" s="21"/>
    </row>
    <row r="144" spans="3:12" s="14" customFormat="1" x14ac:dyDescent="0.25">
      <c r="C144" s="6"/>
      <c r="D144" s="6"/>
      <c r="E144" s="7"/>
      <c r="F144" s="7"/>
      <c r="G144" s="197"/>
      <c r="H144" s="197"/>
      <c r="I144" s="197"/>
      <c r="J144" s="197"/>
      <c r="K144" s="88"/>
      <c r="L144" s="21"/>
    </row>
    <row r="145" spans="3:12" s="14" customFormat="1" x14ac:dyDescent="0.25">
      <c r="C145" s="6"/>
      <c r="D145" s="6"/>
      <c r="E145" s="7"/>
      <c r="F145" s="7"/>
      <c r="G145" s="197"/>
      <c r="H145" s="197"/>
      <c r="I145" s="197"/>
      <c r="J145" s="197"/>
      <c r="K145" s="88"/>
      <c r="L145" s="21"/>
    </row>
    <row r="146" spans="3:12" s="14" customFormat="1" x14ac:dyDescent="0.25">
      <c r="C146" s="6"/>
      <c r="D146" s="6"/>
      <c r="E146" s="7"/>
      <c r="F146" s="7"/>
      <c r="G146" s="197"/>
      <c r="H146" s="197"/>
      <c r="I146" s="197"/>
      <c r="J146" s="197"/>
      <c r="K146" s="88"/>
      <c r="L146" s="21"/>
    </row>
    <row r="147" spans="3:12" s="14" customFormat="1" x14ac:dyDescent="0.25">
      <c r="C147" s="6"/>
      <c r="D147" s="6"/>
      <c r="E147" s="7"/>
      <c r="F147" s="7"/>
      <c r="G147" s="197"/>
      <c r="H147" s="197"/>
      <c r="I147" s="197"/>
      <c r="J147" s="197"/>
      <c r="K147" s="88"/>
      <c r="L147" s="21"/>
    </row>
    <row r="148" spans="3:12" s="14" customFormat="1" x14ac:dyDescent="0.25">
      <c r="C148" s="6"/>
      <c r="D148" s="6"/>
      <c r="E148" s="7"/>
      <c r="F148" s="7"/>
      <c r="G148" s="197"/>
      <c r="H148" s="197"/>
      <c r="I148" s="197"/>
      <c r="J148" s="197"/>
      <c r="K148" s="88"/>
      <c r="L148" s="21"/>
    </row>
    <row r="149" spans="3:12" s="14" customFormat="1" x14ac:dyDescent="0.25">
      <c r="C149" s="6"/>
      <c r="D149" s="6"/>
      <c r="E149" s="7"/>
      <c r="F149" s="7"/>
      <c r="G149" s="197"/>
      <c r="H149" s="197"/>
      <c r="I149" s="197"/>
      <c r="J149" s="197"/>
      <c r="K149" s="88"/>
      <c r="L149" s="21"/>
    </row>
    <row r="150" spans="3:12" s="14" customFormat="1" x14ac:dyDescent="0.25">
      <c r="C150" s="6"/>
      <c r="D150" s="6"/>
      <c r="E150" s="7"/>
      <c r="F150" s="7"/>
      <c r="G150" s="197"/>
      <c r="H150" s="197"/>
      <c r="I150" s="197"/>
      <c r="J150" s="197"/>
      <c r="K150" s="88"/>
      <c r="L150" s="21"/>
    </row>
    <row r="151" spans="3:12" s="14" customFormat="1" x14ac:dyDescent="0.25">
      <c r="C151" s="6"/>
      <c r="D151" s="6"/>
      <c r="E151" s="7"/>
      <c r="F151" s="7"/>
      <c r="G151" s="197"/>
      <c r="H151" s="197"/>
      <c r="I151" s="197"/>
      <c r="J151" s="197"/>
      <c r="K151" s="88"/>
      <c r="L151" s="21"/>
    </row>
    <row r="152" spans="3:12" s="14" customFormat="1" x14ac:dyDescent="0.25">
      <c r="C152" s="6"/>
      <c r="D152" s="6"/>
      <c r="E152" s="7"/>
      <c r="F152" s="7"/>
      <c r="G152" s="197"/>
      <c r="H152" s="197"/>
      <c r="I152" s="197"/>
      <c r="J152" s="197"/>
      <c r="K152" s="88"/>
      <c r="L152" s="21"/>
    </row>
    <row r="153" spans="3:12" s="14" customFormat="1" x14ac:dyDescent="0.25">
      <c r="C153" s="6"/>
      <c r="D153" s="6"/>
      <c r="E153" s="7"/>
      <c r="F153" s="7"/>
      <c r="G153" s="197"/>
      <c r="H153" s="197"/>
      <c r="I153" s="197"/>
      <c r="J153" s="197"/>
      <c r="K153" s="88"/>
      <c r="L153" s="21"/>
    </row>
    <row r="154" spans="3:12" s="14" customFormat="1" x14ac:dyDescent="0.25">
      <c r="C154" s="6"/>
      <c r="D154" s="6"/>
      <c r="E154" s="7"/>
      <c r="F154" s="7"/>
      <c r="G154" s="197"/>
      <c r="H154" s="197"/>
      <c r="I154" s="197"/>
      <c r="J154" s="197"/>
      <c r="K154" s="88"/>
      <c r="L154" s="21"/>
    </row>
    <row r="155" spans="3:12" s="14" customFormat="1" x14ac:dyDescent="0.25">
      <c r="C155" s="6"/>
      <c r="D155" s="6"/>
      <c r="E155" s="7"/>
      <c r="F155" s="7"/>
      <c r="G155" s="197"/>
      <c r="H155" s="197"/>
      <c r="I155" s="197"/>
      <c r="J155" s="197"/>
      <c r="K155" s="88"/>
      <c r="L155" s="21"/>
    </row>
    <row r="156" spans="3:12" s="14" customFormat="1" x14ac:dyDescent="0.25">
      <c r="C156" s="6"/>
      <c r="D156" s="6"/>
      <c r="E156" s="7"/>
      <c r="F156" s="7"/>
      <c r="G156" s="197"/>
      <c r="H156" s="197"/>
      <c r="I156" s="197"/>
      <c r="J156" s="197"/>
      <c r="K156" s="88"/>
      <c r="L156" s="21"/>
    </row>
    <row r="157" spans="3:12" s="14" customFormat="1" x14ac:dyDescent="0.25">
      <c r="C157" s="6"/>
      <c r="D157" s="6"/>
      <c r="E157" s="7"/>
      <c r="F157" s="7"/>
      <c r="G157" s="197"/>
      <c r="H157" s="197"/>
      <c r="I157" s="197"/>
      <c r="J157" s="197"/>
      <c r="K157" s="88"/>
      <c r="L157" s="21"/>
    </row>
    <row r="158" spans="3:12" s="14" customFormat="1" x14ac:dyDescent="0.25">
      <c r="C158" s="6"/>
      <c r="D158" s="6"/>
      <c r="E158" s="7"/>
      <c r="F158" s="7"/>
      <c r="G158" s="197"/>
      <c r="H158" s="197"/>
      <c r="I158" s="197"/>
      <c r="J158" s="197"/>
      <c r="K158" s="88"/>
      <c r="L158" s="21"/>
    </row>
    <row r="159" spans="3:12" s="14" customFormat="1" x14ac:dyDescent="0.25">
      <c r="C159" s="6"/>
      <c r="D159" s="6"/>
      <c r="E159" s="7"/>
      <c r="F159" s="7"/>
      <c r="G159" s="197"/>
      <c r="H159" s="197"/>
      <c r="I159" s="197"/>
      <c r="J159" s="197"/>
      <c r="K159" s="88"/>
      <c r="L159" s="21"/>
    </row>
    <row r="160" spans="3:12" s="14" customFormat="1" x14ac:dyDescent="0.25">
      <c r="C160" s="6"/>
      <c r="D160" s="6"/>
      <c r="E160" s="7"/>
      <c r="F160" s="7"/>
      <c r="G160" s="197"/>
      <c r="H160" s="197"/>
      <c r="I160" s="197"/>
      <c r="J160" s="197"/>
      <c r="K160" s="88"/>
      <c r="L160" s="21"/>
    </row>
    <row r="161" spans="3:12" s="14" customFormat="1" x14ac:dyDescent="0.25">
      <c r="C161" s="6"/>
      <c r="D161" s="6"/>
      <c r="E161" s="7"/>
      <c r="F161" s="7"/>
      <c r="G161" s="197"/>
      <c r="H161" s="197"/>
      <c r="I161" s="197"/>
      <c r="J161" s="197"/>
      <c r="K161" s="88"/>
      <c r="L161" s="21"/>
    </row>
    <row r="162" spans="3:12" s="14" customFormat="1" x14ac:dyDescent="0.25">
      <c r="C162" s="6"/>
      <c r="D162" s="6"/>
      <c r="E162" s="7"/>
      <c r="F162" s="7"/>
      <c r="G162" s="197"/>
      <c r="H162" s="197"/>
      <c r="I162" s="197"/>
      <c r="J162" s="197"/>
      <c r="K162" s="88"/>
      <c r="L162" s="21"/>
    </row>
    <row r="163" spans="3:12" s="14" customFormat="1" x14ac:dyDescent="0.25">
      <c r="C163" s="6"/>
      <c r="D163" s="6"/>
      <c r="E163" s="7"/>
      <c r="F163" s="7"/>
      <c r="G163" s="197"/>
      <c r="H163" s="197"/>
      <c r="I163" s="197"/>
      <c r="J163" s="197"/>
      <c r="K163" s="88"/>
      <c r="L163" s="21"/>
    </row>
    <row r="164" spans="3:12" s="14" customFormat="1" x14ac:dyDescent="0.25">
      <c r="C164" s="6"/>
      <c r="D164" s="6"/>
      <c r="E164" s="7"/>
      <c r="F164" s="7"/>
      <c r="G164" s="197"/>
      <c r="H164" s="197"/>
      <c r="I164" s="197"/>
      <c r="J164" s="197"/>
      <c r="K164" s="88"/>
      <c r="L164" s="21"/>
    </row>
    <row r="165" spans="3:12" s="14" customFormat="1" x14ac:dyDescent="0.25">
      <c r="C165" s="6"/>
      <c r="D165" s="6"/>
      <c r="E165" s="7"/>
      <c r="F165" s="7"/>
      <c r="G165" s="197"/>
      <c r="H165" s="197"/>
      <c r="I165" s="197"/>
      <c r="J165" s="197"/>
      <c r="K165" s="88"/>
      <c r="L165" s="21"/>
    </row>
    <row r="166" spans="3:12" s="14" customFormat="1" x14ac:dyDescent="0.25">
      <c r="C166" s="6"/>
      <c r="D166" s="6"/>
      <c r="E166" s="7"/>
      <c r="F166" s="7"/>
      <c r="G166" s="197"/>
      <c r="H166" s="197"/>
      <c r="I166" s="197"/>
      <c r="J166" s="197"/>
      <c r="K166" s="88"/>
      <c r="L166" s="21"/>
    </row>
  </sheetData>
  <sheetProtection sheet="1" formatCells="0" formatColumns="0" formatRows="0" insertRows="0" deleteRows="0" selectLockedCells="1"/>
  <customSheetViews>
    <customSheetView guid="{BF352FCE-C1BE-4B84-9561-6030FEF6A15F}" scale="90" showPageBreaks="1" fitToPage="1">
      <selection activeCell="K1" sqref="K1"/>
      <pageMargins left="0.25" right="0.25" top="0.25" bottom="0.25" header="0.3" footer="0.3"/>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6"/>
      <headerFooter alignWithMargins="0">
        <oddFooter>&amp;Lc. Travel&amp;RPage &amp;P of &amp;N</oddFooter>
      </headerFooter>
    </customSheetView>
  </customSheetViews>
  <mergeCells count="9">
    <mergeCell ref="A3:L3"/>
    <mergeCell ref="A49:L50"/>
    <mergeCell ref="A2:L2"/>
    <mergeCell ref="A1:B1"/>
    <mergeCell ref="C6:L6"/>
    <mergeCell ref="C15:L15"/>
    <mergeCell ref="C23:L23"/>
    <mergeCell ref="C31:L31"/>
    <mergeCell ref="C39:L39"/>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50"/>
  <sheetViews>
    <sheetView zoomScale="90" workbookViewId="0">
      <selection activeCell="F8" sqref="F8"/>
    </sheetView>
  </sheetViews>
  <sheetFormatPr defaultColWidth="9.1796875" defaultRowHeight="12.5" x14ac:dyDescent="0.25"/>
  <cols>
    <col min="1" max="1" width="8" style="14" customWidth="1"/>
    <col min="2" max="2" width="45.7265625" style="14" customWidth="1"/>
    <col min="3" max="3" width="6.7265625" style="9" customWidth="1"/>
    <col min="4" max="4" width="10.453125" style="88" customWidth="1"/>
    <col min="5" max="5" width="12.1796875" style="88" customWidth="1"/>
    <col min="6" max="6" width="29.26953125" style="7" customWidth="1"/>
    <col min="7" max="7" width="55.453125" style="9" customWidth="1"/>
    <col min="8" max="16384" width="9.1796875" style="14"/>
  </cols>
  <sheetData>
    <row r="1" spans="1:13" s="189" customFormat="1" ht="12.75" customHeight="1" x14ac:dyDescent="0.25">
      <c r="A1" s="671" t="s">
        <v>163</v>
      </c>
      <c r="B1" s="671"/>
      <c r="C1" s="192"/>
      <c r="D1" s="192"/>
      <c r="E1" s="192"/>
      <c r="F1" s="187"/>
      <c r="G1" s="188"/>
      <c r="H1" s="187"/>
      <c r="I1" s="187"/>
      <c r="J1" s="187"/>
    </row>
    <row r="2" spans="1:13" s="19" customFormat="1" ht="18.5" thickBot="1" x14ac:dyDescent="0.3">
      <c r="A2" s="676" t="s">
        <v>91</v>
      </c>
      <c r="B2" s="676"/>
      <c r="C2" s="676"/>
      <c r="D2" s="676"/>
      <c r="E2" s="676"/>
      <c r="F2" s="676"/>
      <c r="G2" s="676"/>
      <c r="H2" s="18"/>
      <c r="I2" s="18"/>
      <c r="J2" s="18"/>
      <c r="K2" s="18"/>
      <c r="L2" s="18"/>
      <c r="M2" s="18"/>
    </row>
    <row r="3" spans="1:13" ht="139.5" customHeight="1" thickBot="1" x14ac:dyDescent="0.3">
      <c r="A3" s="677" t="s">
        <v>284</v>
      </c>
      <c r="B3" s="678"/>
      <c r="C3" s="678"/>
      <c r="D3" s="678"/>
      <c r="E3" s="678"/>
      <c r="F3" s="678"/>
      <c r="G3" s="679"/>
    </row>
    <row r="4" spans="1:13" ht="3.75" customHeight="1" thickBot="1" x14ac:dyDescent="0.3">
      <c r="B4" s="4"/>
      <c r="C4" s="5"/>
    </row>
    <row r="5" spans="1:13" s="33" customFormat="1" ht="26.5" thickBot="1" x14ac:dyDescent="0.3">
      <c r="A5" s="443" t="s">
        <v>195</v>
      </c>
      <c r="B5" s="449" t="s">
        <v>203</v>
      </c>
      <c r="C5" s="450" t="s">
        <v>103</v>
      </c>
      <c r="D5" s="362" t="s">
        <v>104</v>
      </c>
      <c r="E5" s="362" t="s">
        <v>105</v>
      </c>
      <c r="F5" s="360" t="s">
        <v>106</v>
      </c>
      <c r="G5" s="361" t="s">
        <v>107</v>
      </c>
    </row>
    <row r="6" spans="1:13" s="11" customFormat="1" ht="14.5" thickBot="1" x14ac:dyDescent="0.3">
      <c r="A6" s="683" t="s">
        <v>96</v>
      </c>
      <c r="B6" s="684"/>
      <c r="C6" s="684"/>
      <c r="D6" s="684"/>
      <c r="E6" s="684"/>
      <c r="F6" s="684"/>
      <c r="G6" s="685"/>
    </row>
    <row r="7" spans="1:13" ht="13.5" thickBot="1" x14ac:dyDescent="0.3">
      <c r="A7" s="419" t="s">
        <v>207</v>
      </c>
      <c r="B7" s="407" t="s">
        <v>204</v>
      </c>
      <c r="C7" s="424">
        <v>2</v>
      </c>
      <c r="D7" s="411">
        <v>70000</v>
      </c>
      <c r="E7" s="411">
        <f>C7*D7</f>
        <v>140000</v>
      </c>
      <c r="F7" s="425" t="s">
        <v>221</v>
      </c>
      <c r="G7" s="412" t="s">
        <v>145</v>
      </c>
    </row>
    <row r="8" spans="1:13" x14ac:dyDescent="0.25">
      <c r="A8" s="436"/>
      <c r="B8" s="391"/>
      <c r="C8" s="301"/>
      <c r="D8" s="287"/>
      <c r="E8" s="280">
        <f>C8*D8</f>
        <v>0</v>
      </c>
      <c r="F8" s="302"/>
      <c r="G8" s="288"/>
    </row>
    <row r="9" spans="1:13" x14ac:dyDescent="0.25">
      <c r="A9" s="436"/>
      <c r="B9" s="392"/>
      <c r="C9" s="303"/>
      <c r="D9" s="304"/>
      <c r="E9" s="308">
        <f t="shared" ref="E9" si="0">C9*D9</f>
        <v>0</v>
      </c>
      <c r="F9" s="290"/>
      <c r="G9" s="291"/>
    </row>
    <row r="10" spans="1:13" x14ac:dyDescent="0.25">
      <c r="A10" s="436"/>
      <c r="B10" s="392"/>
      <c r="C10" s="303"/>
      <c r="D10" s="304"/>
      <c r="E10" s="308">
        <f>C10*D10</f>
        <v>0</v>
      </c>
      <c r="F10" s="290"/>
      <c r="G10" s="291"/>
    </row>
    <row r="11" spans="1:13" x14ac:dyDescent="0.25">
      <c r="A11" s="436"/>
      <c r="B11" s="392"/>
      <c r="C11" s="303"/>
      <c r="D11" s="304"/>
      <c r="E11" s="308">
        <f>C11*D11</f>
        <v>0</v>
      </c>
      <c r="F11" s="290"/>
      <c r="G11" s="291"/>
    </row>
    <row r="12" spans="1:13" x14ac:dyDescent="0.25">
      <c r="A12" s="436"/>
      <c r="B12" s="392"/>
      <c r="C12" s="303"/>
      <c r="D12" s="304"/>
      <c r="E12" s="308">
        <f>C12*D12</f>
        <v>0</v>
      </c>
      <c r="F12" s="290"/>
      <c r="G12" s="291"/>
    </row>
    <row r="13" spans="1:13" ht="13" thickBot="1" x14ac:dyDescent="0.3">
      <c r="A13" s="437"/>
      <c r="B13" s="397"/>
      <c r="C13" s="420"/>
      <c r="D13" s="421"/>
      <c r="E13" s="422">
        <f>C13*D13</f>
        <v>0</v>
      </c>
      <c r="F13" s="423"/>
      <c r="G13" s="402"/>
    </row>
    <row r="14" spans="1:13" ht="13.5" thickBot="1" x14ac:dyDescent="0.3">
      <c r="A14" s="404"/>
      <c r="B14" s="334" t="s">
        <v>100</v>
      </c>
      <c r="C14" s="305"/>
      <c r="D14" s="306"/>
      <c r="E14" s="306">
        <f>SUM(E8:E13)</f>
        <v>0</v>
      </c>
      <c r="F14" s="282"/>
      <c r="G14" s="307"/>
    </row>
    <row r="15" spans="1:13" s="11" customFormat="1" ht="14.5" thickBot="1" x14ac:dyDescent="0.3">
      <c r="A15" s="680" t="s">
        <v>99</v>
      </c>
      <c r="B15" s="681"/>
      <c r="C15" s="681"/>
      <c r="D15" s="681"/>
      <c r="E15" s="681"/>
      <c r="F15" s="681"/>
      <c r="G15" s="682"/>
    </row>
    <row r="16" spans="1:13" x14ac:dyDescent="0.25">
      <c r="A16" s="438"/>
      <c r="B16" s="391"/>
      <c r="C16" s="301"/>
      <c r="D16" s="287"/>
      <c r="E16" s="280">
        <f t="shared" ref="E16:E21" si="1">C16*D16</f>
        <v>0</v>
      </c>
      <c r="F16" s="286"/>
      <c r="G16" s="288"/>
    </row>
    <row r="17" spans="1:7" x14ac:dyDescent="0.25">
      <c r="A17" s="436"/>
      <c r="B17" s="391"/>
      <c r="C17" s="301"/>
      <c r="D17" s="287"/>
      <c r="E17" s="280">
        <f t="shared" si="1"/>
        <v>0</v>
      </c>
      <c r="F17" s="286"/>
      <c r="G17" s="288"/>
    </row>
    <row r="18" spans="1:7" x14ac:dyDescent="0.25">
      <c r="A18" s="436"/>
      <c r="B18" s="392"/>
      <c r="C18" s="303"/>
      <c r="D18" s="304"/>
      <c r="E18" s="308">
        <f t="shared" si="1"/>
        <v>0</v>
      </c>
      <c r="F18" s="290"/>
      <c r="G18" s="291"/>
    </row>
    <row r="19" spans="1:7" x14ac:dyDescent="0.25">
      <c r="A19" s="436"/>
      <c r="B19" s="392"/>
      <c r="C19" s="303"/>
      <c r="D19" s="304"/>
      <c r="E19" s="308">
        <f t="shared" si="1"/>
        <v>0</v>
      </c>
      <c r="F19" s="290"/>
      <c r="G19" s="291"/>
    </row>
    <row r="20" spans="1:7" x14ac:dyDescent="0.25">
      <c r="A20" s="436"/>
      <c r="B20" s="392"/>
      <c r="C20" s="303"/>
      <c r="D20" s="304"/>
      <c r="E20" s="308">
        <f t="shared" si="1"/>
        <v>0</v>
      </c>
      <c r="F20" s="290"/>
      <c r="G20" s="291"/>
    </row>
    <row r="21" spans="1:7" ht="13" thickBot="1" x14ac:dyDescent="0.3">
      <c r="A21" s="437"/>
      <c r="B21" s="397"/>
      <c r="C21" s="420"/>
      <c r="D21" s="421"/>
      <c r="E21" s="422">
        <f t="shared" si="1"/>
        <v>0</v>
      </c>
      <c r="F21" s="423"/>
      <c r="G21" s="402"/>
    </row>
    <row r="22" spans="1:7" ht="13.5" thickBot="1" x14ac:dyDescent="0.3">
      <c r="A22" s="404"/>
      <c r="B22" s="334" t="s">
        <v>101</v>
      </c>
      <c r="C22" s="305"/>
      <c r="D22" s="306"/>
      <c r="E22" s="306">
        <f>SUM(E16:E21)</f>
        <v>0</v>
      </c>
      <c r="F22" s="282"/>
      <c r="G22" s="307"/>
    </row>
    <row r="23" spans="1:7" s="11" customFormat="1" ht="14.5" thickBot="1" x14ac:dyDescent="0.3">
      <c r="A23" s="680" t="s">
        <v>97</v>
      </c>
      <c r="B23" s="681"/>
      <c r="C23" s="681"/>
      <c r="D23" s="681"/>
      <c r="E23" s="681"/>
      <c r="F23" s="681"/>
      <c r="G23" s="682"/>
    </row>
    <row r="24" spans="1:7" x14ac:dyDescent="0.25">
      <c r="A24" s="438"/>
      <c r="B24" s="391"/>
      <c r="C24" s="301"/>
      <c r="D24" s="287"/>
      <c r="E24" s="280">
        <f t="shared" ref="E24:E29" si="2">C24*D24</f>
        <v>0</v>
      </c>
      <c r="F24" s="286"/>
      <c r="G24" s="288"/>
    </row>
    <row r="25" spans="1:7" x14ac:dyDescent="0.25">
      <c r="A25" s="436"/>
      <c r="B25" s="391"/>
      <c r="C25" s="301"/>
      <c r="D25" s="287"/>
      <c r="E25" s="280">
        <f t="shared" si="2"/>
        <v>0</v>
      </c>
      <c r="F25" s="286"/>
      <c r="G25" s="288"/>
    </row>
    <row r="26" spans="1:7" x14ac:dyDescent="0.25">
      <c r="A26" s="436"/>
      <c r="B26" s="392"/>
      <c r="C26" s="303"/>
      <c r="D26" s="304"/>
      <c r="E26" s="308">
        <f t="shared" si="2"/>
        <v>0</v>
      </c>
      <c r="F26" s="290"/>
      <c r="G26" s="291"/>
    </row>
    <row r="27" spans="1:7" x14ac:dyDescent="0.25">
      <c r="A27" s="436"/>
      <c r="B27" s="392"/>
      <c r="C27" s="303"/>
      <c r="D27" s="304"/>
      <c r="E27" s="308">
        <f t="shared" si="2"/>
        <v>0</v>
      </c>
      <c r="F27" s="290"/>
      <c r="G27" s="291"/>
    </row>
    <row r="28" spans="1:7" x14ac:dyDescent="0.25">
      <c r="A28" s="436"/>
      <c r="B28" s="392"/>
      <c r="C28" s="303"/>
      <c r="D28" s="304"/>
      <c r="E28" s="308">
        <f t="shared" si="2"/>
        <v>0</v>
      </c>
      <c r="F28" s="290"/>
      <c r="G28" s="291"/>
    </row>
    <row r="29" spans="1:7" ht="13" thickBot="1" x14ac:dyDescent="0.3">
      <c r="A29" s="437"/>
      <c r="B29" s="397"/>
      <c r="C29" s="420"/>
      <c r="D29" s="421"/>
      <c r="E29" s="422">
        <f t="shared" si="2"/>
        <v>0</v>
      </c>
      <c r="F29" s="423"/>
      <c r="G29" s="402"/>
    </row>
    <row r="30" spans="1:7" ht="13.5" thickBot="1" x14ac:dyDescent="0.3">
      <c r="A30" s="404"/>
      <c r="B30" s="334" t="s">
        <v>102</v>
      </c>
      <c r="C30" s="305"/>
      <c r="D30" s="306"/>
      <c r="E30" s="306">
        <f>SUM(E24:E29)</f>
        <v>0</v>
      </c>
      <c r="F30" s="282"/>
      <c r="G30" s="307"/>
    </row>
    <row r="31" spans="1:7" s="11" customFormat="1" ht="14.5" thickBot="1" x14ac:dyDescent="0.3">
      <c r="A31" s="680" t="s">
        <v>228</v>
      </c>
      <c r="B31" s="681"/>
      <c r="C31" s="681"/>
      <c r="D31" s="681"/>
      <c r="E31" s="681"/>
      <c r="F31" s="681"/>
      <c r="G31" s="682"/>
    </row>
    <row r="32" spans="1:7" x14ac:dyDescent="0.25">
      <c r="A32" s="438"/>
      <c r="B32" s="391"/>
      <c r="C32" s="301"/>
      <c r="D32" s="287"/>
      <c r="E32" s="280">
        <f t="shared" ref="E32:E37" si="3">C32*D32</f>
        <v>0</v>
      </c>
      <c r="F32" s="286"/>
      <c r="G32" s="288"/>
    </row>
    <row r="33" spans="1:7" x14ac:dyDescent="0.25">
      <c r="A33" s="436"/>
      <c r="B33" s="391"/>
      <c r="C33" s="301"/>
      <c r="D33" s="287"/>
      <c r="E33" s="280">
        <f t="shared" si="3"/>
        <v>0</v>
      </c>
      <c r="F33" s="286"/>
      <c r="G33" s="288"/>
    </row>
    <row r="34" spans="1:7" x14ac:dyDescent="0.25">
      <c r="A34" s="436"/>
      <c r="B34" s="392"/>
      <c r="C34" s="303"/>
      <c r="D34" s="304"/>
      <c r="E34" s="308">
        <f t="shared" si="3"/>
        <v>0</v>
      </c>
      <c r="F34" s="290"/>
      <c r="G34" s="291"/>
    </row>
    <row r="35" spans="1:7" x14ac:dyDescent="0.25">
      <c r="A35" s="436"/>
      <c r="B35" s="392"/>
      <c r="C35" s="303"/>
      <c r="D35" s="304"/>
      <c r="E35" s="308">
        <f t="shared" si="3"/>
        <v>0</v>
      </c>
      <c r="F35" s="290"/>
      <c r="G35" s="291"/>
    </row>
    <row r="36" spans="1:7" x14ac:dyDescent="0.25">
      <c r="A36" s="436"/>
      <c r="B36" s="392"/>
      <c r="C36" s="303"/>
      <c r="D36" s="304"/>
      <c r="E36" s="308">
        <f t="shared" si="3"/>
        <v>0</v>
      </c>
      <c r="F36" s="290"/>
      <c r="G36" s="291"/>
    </row>
    <row r="37" spans="1:7" ht="13" thickBot="1" x14ac:dyDescent="0.3">
      <c r="A37" s="437"/>
      <c r="B37" s="397"/>
      <c r="C37" s="420"/>
      <c r="D37" s="421"/>
      <c r="E37" s="422">
        <f t="shared" si="3"/>
        <v>0</v>
      </c>
      <c r="F37" s="423"/>
      <c r="G37" s="402"/>
    </row>
    <row r="38" spans="1:7" ht="13.5" thickBot="1" x14ac:dyDescent="0.3">
      <c r="A38" s="404"/>
      <c r="B38" s="334" t="s">
        <v>231</v>
      </c>
      <c r="C38" s="305"/>
      <c r="D38" s="306"/>
      <c r="E38" s="306">
        <f>SUM(E32:E37)</f>
        <v>0</v>
      </c>
      <c r="F38" s="282"/>
      <c r="G38" s="307"/>
    </row>
    <row r="39" spans="1:7" s="11" customFormat="1" ht="14.5" thickBot="1" x14ac:dyDescent="0.3">
      <c r="A39" s="680" t="s">
        <v>229</v>
      </c>
      <c r="B39" s="681"/>
      <c r="C39" s="681"/>
      <c r="D39" s="681"/>
      <c r="E39" s="681"/>
      <c r="F39" s="681"/>
      <c r="G39" s="682"/>
    </row>
    <row r="40" spans="1:7" x14ac:dyDescent="0.25">
      <c r="A40" s="438"/>
      <c r="B40" s="391"/>
      <c r="C40" s="301"/>
      <c r="D40" s="287"/>
      <c r="E40" s="280">
        <f t="shared" ref="E40:E45" si="4">C40*D40</f>
        <v>0</v>
      </c>
      <c r="F40" s="286"/>
      <c r="G40" s="288"/>
    </row>
    <row r="41" spans="1:7" x14ac:dyDescent="0.25">
      <c r="A41" s="436"/>
      <c r="B41" s="391"/>
      <c r="C41" s="301"/>
      <c r="D41" s="287"/>
      <c r="E41" s="280">
        <f t="shared" si="4"/>
        <v>0</v>
      </c>
      <c r="F41" s="286"/>
      <c r="G41" s="288"/>
    </row>
    <row r="42" spans="1:7" x14ac:dyDescent="0.25">
      <c r="A42" s="436"/>
      <c r="B42" s="392"/>
      <c r="C42" s="303"/>
      <c r="D42" s="304"/>
      <c r="E42" s="308">
        <f t="shared" si="4"/>
        <v>0</v>
      </c>
      <c r="F42" s="290"/>
      <c r="G42" s="291"/>
    </row>
    <row r="43" spans="1:7" x14ac:dyDescent="0.25">
      <c r="A43" s="436"/>
      <c r="B43" s="392"/>
      <c r="C43" s="303"/>
      <c r="D43" s="304"/>
      <c r="E43" s="308">
        <f t="shared" si="4"/>
        <v>0</v>
      </c>
      <c r="F43" s="290"/>
      <c r="G43" s="291"/>
    </row>
    <row r="44" spans="1:7" x14ac:dyDescent="0.25">
      <c r="A44" s="436"/>
      <c r="B44" s="392"/>
      <c r="C44" s="303"/>
      <c r="D44" s="304"/>
      <c r="E44" s="308">
        <f t="shared" si="4"/>
        <v>0</v>
      </c>
      <c r="F44" s="290"/>
      <c r="G44" s="291"/>
    </row>
    <row r="45" spans="1:7" ht="13" thickBot="1" x14ac:dyDescent="0.3">
      <c r="A45" s="437"/>
      <c r="B45" s="397"/>
      <c r="C45" s="420"/>
      <c r="D45" s="421"/>
      <c r="E45" s="422">
        <f t="shared" si="4"/>
        <v>0</v>
      </c>
      <c r="F45" s="423"/>
      <c r="G45" s="402"/>
    </row>
    <row r="46" spans="1:7" ht="13.5" thickBot="1" x14ac:dyDescent="0.3">
      <c r="A46" s="404"/>
      <c r="B46" s="334" t="s">
        <v>230</v>
      </c>
      <c r="C46" s="305"/>
      <c r="D46" s="306"/>
      <c r="E46" s="306">
        <f>SUM(E40:E45)</f>
        <v>0</v>
      </c>
      <c r="F46" s="282"/>
      <c r="G46" s="307"/>
    </row>
    <row r="47" spans="1:7" ht="13.5" thickBot="1" x14ac:dyDescent="0.3">
      <c r="A47" s="404"/>
      <c r="B47" s="334" t="s">
        <v>137</v>
      </c>
      <c r="C47" s="305"/>
      <c r="D47" s="306"/>
      <c r="E47" s="283">
        <f>E14+E22+E30+E38+E46</f>
        <v>0</v>
      </c>
      <c r="F47" s="282"/>
      <c r="G47" s="307"/>
    </row>
    <row r="48" spans="1:7" ht="13" thickBot="1" x14ac:dyDescent="0.3"/>
    <row r="49" spans="1:7" ht="11.25" customHeight="1" x14ac:dyDescent="0.25">
      <c r="A49" s="935" t="s">
        <v>183</v>
      </c>
      <c r="B49" s="936"/>
      <c r="C49" s="936"/>
      <c r="D49" s="936"/>
      <c r="E49" s="936"/>
      <c r="F49" s="936"/>
      <c r="G49" s="937"/>
    </row>
    <row r="50" spans="1:7" ht="11.25" customHeight="1" thickBot="1" x14ac:dyDescent="0.3">
      <c r="A50" s="938"/>
      <c r="B50" s="939"/>
      <c r="C50" s="939"/>
      <c r="D50" s="939"/>
      <c r="E50" s="939"/>
      <c r="F50" s="939"/>
      <c r="G50" s="940"/>
    </row>
  </sheetData>
  <sheetProtection sheet="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6"/>
      <headerFooter alignWithMargins="0">
        <oddFooter>&amp;Ld. Equipment&amp;RPage &amp;P of &amp;N</oddFooter>
      </headerFooter>
    </customSheetView>
  </customSheetViews>
  <mergeCells count="9">
    <mergeCell ref="A2:G2"/>
    <mergeCell ref="A1:B1"/>
    <mergeCell ref="A3:G3"/>
    <mergeCell ref="A49:G50"/>
    <mergeCell ref="A23:G23"/>
    <mergeCell ref="A15:G15"/>
    <mergeCell ref="A6:G6"/>
    <mergeCell ref="A31:G31"/>
    <mergeCell ref="A39:G39"/>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59"/>
  <sheetViews>
    <sheetView showGridLines="0" zoomScale="90" workbookViewId="0">
      <selection activeCell="A8" sqref="A8"/>
    </sheetView>
  </sheetViews>
  <sheetFormatPr defaultColWidth="9.1796875" defaultRowHeight="12.5" x14ac:dyDescent="0.25"/>
  <cols>
    <col min="1" max="1" width="9.1796875" style="14"/>
    <col min="2" max="2" width="42.453125" style="14" customWidth="1"/>
    <col min="3" max="3" width="6.7265625" style="9" customWidth="1"/>
    <col min="4" max="4" width="14.1796875" style="98" customWidth="1"/>
    <col min="5" max="5" width="14.1796875" style="88" customWidth="1"/>
    <col min="6" max="6" width="19.81640625" style="7" customWidth="1"/>
    <col min="7" max="7" width="55.7265625" style="9" customWidth="1"/>
    <col min="8" max="16384" width="9.1796875" style="14"/>
  </cols>
  <sheetData>
    <row r="1" spans="1:13" s="189" customFormat="1" ht="12.75" customHeight="1" x14ac:dyDescent="0.25">
      <c r="A1" s="671" t="s">
        <v>162</v>
      </c>
      <c r="B1" s="671"/>
      <c r="C1" s="192"/>
      <c r="D1" s="192"/>
      <c r="E1" s="192"/>
      <c r="F1" s="187"/>
      <c r="G1" s="188"/>
      <c r="H1" s="187"/>
      <c r="I1" s="187"/>
      <c r="J1" s="187"/>
    </row>
    <row r="2" spans="1:13" s="19" customFormat="1" ht="18.5" thickBot="1" x14ac:dyDescent="0.3">
      <c r="A2" s="676" t="s">
        <v>92</v>
      </c>
      <c r="B2" s="676"/>
      <c r="C2" s="676"/>
      <c r="D2" s="676"/>
      <c r="E2" s="676"/>
      <c r="F2" s="676"/>
      <c r="G2" s="676"/>
      <c r="H2" s="18"/>
      <c r="I2" s="18"/>
      <c r="J2" s="18"/>
      <c r="K2" s="18"/>
      <c r="L2" s="18"/>
      <c r="M2" s="18"/>
    </row>
    <row r="3" spans="1:13" ht="163" customHeight="1" thickBot="1" x14ac:dyDescent="0.3">
      <c r="A3" s="677" t="s">
        <v>285</v>
      </c>
      <c r="B3" s="678"/>
      <c r="C3" s="678"/>
      <c r="D3" s="678"/>
      <c r="E3" s="678"/>
      <c r="F3" s="678"/>
      <c r="G3" s="679"/>
    </row>
    <row r="4" spans="1:13" ht="7.5" customHeight="1" thickBot="1" x14ac:dyDescent="0.3">
      <c r="B4" s="4"/>
      <c r="C4" s="5"/>
    </row>
    <row r="5" spans="1:13" s="11" customFormat="1" ht="26.5" thickBot="1" x14ac:dyDescent="0.3">
      <c r="A5" s="357" t="s">
        <v>195</v>
      </c>
      <c r="B5" s="451" t="s">
        <v>205</v>
      </c>
      <c r="C5" s="358" t="s">
        <v>103</v>
      </c>
      <c r="D5" s="452" t="s">
        <v>104</v>
      </c>
      <c r="E5" s="453" t="s">
        <v>105</v>
      </c>
      <c r="F5" s="454" t="s">
        <v>106</v>
      </c>
      <c r="G5" s="359" t="s">
        <v>107</v>
      </c>
    </row>
    <row r="6" spans="1:13" s="11" customFormat="1" ht="14.5" thickBot="1" x14ac:dyDescent="0.3">
      <c r="A6" s="683" t="s">
        <v>96</v>
      </c>
      <c r="B6" s="684"/>
      <c r="C6" s="684"/>
      <c r="D6" s="684"/>
      <c r="E6" s="684"/>
      <c r="F6" s="684"/>
      <c r="G6" s="685"/>
    </row>
    <row r="7" spans="1:13" ht="14.25" customHeight="1" thickBot="1" x14ac:dyDescent="0.3">
      <c r="A7" s="435" t="s">
        <v>206</v>
      </c>
      <c r="B7" s="407" t="s">
        <v>199</v>
      </c>
      <c r="C7" s="424">
        <v>10</v>
      </c>
      <c r="D7" s="429">
        <v>360</v>
      </c>
      <c r="E7" s="411">
        <v>3600</v>
      </c>
      <c r="F7" s="425" t="s">
        <v>143</v>
      </c>
      <c r="G7" s="412" t="s">
        <v>144</v>
      </c>
    </row>
    <row r="8" spans="1:13" s="31" customFormat="1" x14ac:dyDescent="0.25">
      <c r="A8" s="436"/>
      <c r="B8" s="391"/>
      <c r="C8" s="301"/>
      <c r="D8" s="309"/>
      <c r="E8" s="280">
        <f t="shared" ref="E8:E14" si="0">C8*D8</f>
        <v>0</v>
      </c>
      <c r="F8" s="286"/>
      <c r="G8" s="288"/>
    </row>
    <row r="9" spans="1:13" s="31" customFormat="1" x14ac:dyDescent="0.25">
      <c r="A9" s="436"/>
      <c r="B9" s="392"/>
      <c r="C9" s="303"/>
      <c r="D9" s="310"/>
      <c r="E9" s="280">
        <f t="shared" si="0"/>
        <v>0</v>
      </c>
      <c r="F9" s="290"/>
      <c r="G9" s="291"/>
    </row>
    <row r="10" spans="1:13" s="31" customFormat="1" x14ac:dyDescent="0.25">
      <c r="A10" s="436"/>
      <c r="B10" s="392"/>
      <c r="C10" s="303"/>
      <c r="D10" s="310"/>
      <c r="E10" s="280">
        <f t="shared" si="0"/>
        <v>0</v>
      </c>
      <c r="F10" s="290"/>
      <c r="G10" s="291"/>
    </row>
    <row r="11" spans="1:13" s="31" customFormat="1" x14ac:dyDescent="0.25">
      <c r="A11" s="436"/>
      <c r="B11" s="392"/>
      <c r="C11" s="303"/>
      <c r="D11" s="310"/>
      <c r="E11" s="280">
        <f t="shared" si="0"/>
        <v>0</v>
      </c>
      <c r="F11" s="290"/>
      <c r="G11" s="291"/>
    </row>
    <row r="12" spans="1:13" s="31" customFormat="1" x14ac:dyDescent="0.25">
      <c r="A12" s="436"/>
      <c r="B12" s="392"/>
      <c r="C12" s="303"/>
      <c r="D12" s="310"/>
      <c r="E12" s="280">
        <f t="shared" si="0"/>
        <v>0</v>
      </c>
      <c r="F12" s="290"/>
      <c r="G12" s="291"/>
    </row>
    <row r="13" spans="1:13" s="31" customFormat="1" x14ac:dyDescent="0.25">
      <c r="A13" s="436"/>
      <c r="B13" s="392"/>
      <c r="C13" s="303"/>
      <c r="D13" s="310"/>
      <c r="E13" s="280">
        <f t="shared" si="0"/>
        <v>0</v>
      </c>
      <c r="F13" s="290"/>
      <c r="G13" s="291"/>
    </row>
    <row r="14" spans="1:13" s="31" customFormat="1" ht="13" thickBot="1" x14ac:dyDescent="0.3">
      <c r="A14" s="437"/>
      <c r="B14" s="397"/>
      <c r="C14" s="420"/>
      <c r="D14" s="430"/>
      <c r="E14" s="401">
        <f t="shared" si="0"/>
        <v>0</v>
      </c>
      <c r="F14" s="423"/>
      <c r="G14" s="402"/>
    </row>
    <row r="15" spans="1:13" ht="13.5" thickBot="1" x14ac:dyDescent="0.3">
      <c r="A15" s="404"/>
      <c r="B15" s="334" t="s">
        <v>100</v>
      </c>
      <c r="C15" s="305"/>
      <c r="D15" s="313"/>
      <c r="E15" s="283">
        <f>SUM(E8:E14)</f>
        <v>0</v>
      </c>
      <c r="F15" s="282"/>
      <c r="G15" s="307"/>
    </row>
    <row r="16" spans="1:13" s="11" customFormat="1" ht="14.5" thickBot="1" x14ac:dyDescent="0.3">
      <c r="A16" s="680" t="s">
        <v>99</v>
      </c>
      <c r="B16" s="681"/>
      <c r="C16" s="681"/>
      <c r="D16" s="681"/>
      <c r="E16" s="681"/>
      <c r="F16" s="681"/>
      <c r="G16" s="682"/>
    </row>
    <row r="17" spans="1:7" s="31" customFormat="1" ht="13" x14ac:dyDescent="0.25">
      <c r="A17" s="438"/>
      <c r="B17" s="431"/>
      <c r="C17" s="301"/>
      <c r="D17" s="309"/>
      <c r="E17" s="280">
        <f t="shared" ref="E17:E24" si="1">C17*D17</f>
        <v>0</v>
      </c>
      <c r="F17" s="286"/>
      <c r="G17" s="288"/>
    </row>
    <row r="18" spans="1:7" s="31" customFormat="1" x14ac:dyDescent="0.25">
      <c r="A18" s="436"/>
      <c r="B18" s="427"/>
      <c r="C18" s="301"/>
      <c r="D18" s="309"/>
      <c r="E18" s="280">
        <f t="shared" si="1"/>
        <v>0</v>
      </c>
      <c r="F18" s="286"/>
      <c r="G18" s="288"/>
    </row>
    <row r="19" spans="1:7" s="31" customFormat="1" x14ac:dyDescent="0.25">
      <c r="A19" s="436"/>
      <c r="B19" s="428"/>
      <c r="C19" s="303"/>
      <c r="D19" s="310"/>
      <c r="E19" s="308">
        <f t="shared" si="1"/>
        <v>0</v>
      </c>
      <c r="F19" s="290"/>
      <c r="G19" s="291"/>
    </row>
    <row r="20" spans="1:7" s="31" customFormat="1" x14ac:dyDescent="0.25">
      <c r="A20" s="436"/>
      <c r="B20" s="428"/>
      <c r="C20" s="303"/>
      <c r="D20" s="310"/>
      <c r="E20" s="308">
        <f t="shared" si="1"/>
        <v>0</v>
      </c>
      <c r="F20" s="290"/>
      <c r="G20" s="291"/>
    </row>
    <row r="21" spans="1:7" s="31" customFormat="1" x14ac:dyDescent="0.25">
      <c r="A21" s="436"/>
      <c r="B21" s="428"/>
      <c r="C21" s="303"/>
      <c r="D21" s="310"/>
      <c r="E21" s="308">
        <f t="shared" si="1"/>
        <v>0</v>
      </c>
      <c r="F21" s="290"/>
      <c r="G21" s="291"/>
    </row>
    <row r="22" spans="1:7" s="31" customFormat="1" x14ac:dyDescent="0.25">
      <c r="A22" s="436"/>
      <c r="B22" s="428"/>
      <c r="C22" s="303"/>
      <c r="D22" s="310"/>
      <c r="E22" s="308">
        <f t="shared" si="1"/>
        <v>0</v>
      </c>
      <c r="F22" s="290"/>
      <c r="G22" s="291"/>
    </row>
    <row r="23" spans="1:7" s="31" customFormat="1" x14ac:dyDescent="0.25">
      <c r="A23" s="436"/>
      <c r="B23" s="428"/>
      <c r="C23" s="303"/>
      <c r="D23" s="310"/>
      <c r="E23" s="308">
        <f t="shared" si="1"/>
        <v>0</v>
      </c>
      <c r="F23" s="290"/>
      <c r="G23" s="291"/>
    </row>
    <row r="24" spans="1:7" s="31" customFormat="1" ht="13" thickBot="1" x14ac:dyDescent="0.3">
      <c r="A24" s="437"/>
      <c r="B24" s="432"/>
      <c r="C24" s="420"/>
      <c r="D24" s="430"/>
      <c r="E24" s="422">
        <f t="shared" si="1"/>
        <v>0</v>
      </c>
      <c r="F24" s="423"/>
      <c r="G24" s="402"/>
    </row>
    <row r="25" spans="1:7" ht="13.5" thickBot="1" x14ac:dyDescent="0.3">
      <c r="A25" s="404"/>
      <c r="B25" s="334" t="s">
        <v>101</v>
      </c>
      <c r="C25" s="305"/>
      <c r="D25" s="313"/>
      <c r="E25" s="306">
        <f>SUM(E17:E24)</f>
        <v>0</v>
      </c>
      <c r="F25" s="282"/>
      <c r="G25" s="307"/>
    </row>
    <row r="26" spans="1:7" s="11" customFormat="1" ht="14.5" thickBot="1" x14ac:dyDescent="0.3">
      <c r="A26" s="680" t="s">
        <v>97</v>
      </c>
      <c r="B26" s="681"/>
      <c r="C26" s="681"/>
      <c r="D26" s="681"/>
      <c r="E26" s="681"/>
      <c r="F26" s="681"/>
      <c r="G26" s="682"/>
    </row>
    <row r="27" spans="1:7" s="31" customFormat="1" ht="13" x14ac:dyDescent="0.25">
      <c r="A27" s="438"/>
      <c r="B27" s="433"/>
      <c r="C27" s="301"/>
      <c r="D27" s="309"/>
      <c r="E27" s="280">
        <f t="shared" ref="E27:E34" si="2">C27*D27</f>
        <v>0</v>
      </c>
      <c r="F27" s="286"/>
      <c r="G27" s="311"/>
    </row>
    <row r="28" spans="1:7" s="31" customFormat="1" x14ac:dyDescent="0.25">
      <c r="A28" s="436"/>
      <c r="B28" s="391"/>
      <c r="C28" s="301"/>
      <c r="D28" s="309"/>
      <c r="E28" s="280">
        <f t="shared" si="2"/>
        <v>0</v>
      </c>
      <c r="F28" s="286"/>
      <c r="G28" s="311"/>
    </row>
    <row r="29" spans="1:7" s="31" customFormat="1" x14ac:dyDescent="0.25">
      <c r="A29" s="436"/>
      <c r="B29" s="392"/>
      <c r="C29" s="303"/>
      <c r="D29" s="310"/>
      <c r="E29" s="308">
        <f t="shared" si="2"/>
        <v>0</v>
      </c>
      <c r="F29" s="290"/>
      <c r="G29" s="312"/>
    </row>
    <row r="30" spans="1:7" s="31" customFormat="1" x14ac:dyDescent="0.25">
      <c r="A30" s="436"/>
      <c r="B30" s="392"/>
      <c r="C30" s="303"/>
      <c r="D30" s="310"/>
      <c r="E30" s="308">
        <f t="shared" si="2"/>
        <v>0</v>
      </c>
      <c r="F30" s="290"/>
      <c r="G30" s="312"/>
    </row>
    <row r="31" spans="1:7" s="31" customFormat="1" x14ac:dyDescent="0.25">
      <c r="A31" s="436"/>
      <c r="B31" s="392"/>
      <c r="C31" s="303"/>
      <c r="D31" s="310"/>
      <c r="E31" s="308">
        <f t="shared" si="2"/>
        <v>0</v>
      </c>
      <c r="F31" s="290"/>
      <c r="G31" s="312"/>
    </row>
    <row r="32" spans="1:7" s="31" customFormat="1" x14ac:dyDescent="0.25">
      <c r="A32" s="436"/>
      <c r="B32" s="392"/>
      <c r="C32" s="303"/>
      <c r="D32" s="310"/>
      <c r="E32" s="308">
        <f t="shared" si="2"/>
        <v>0</v>
      </c>
      <c r="F32" s="290"/>
      <c r="G32" s="312"/>
    </row>
    <row r="33" spans="1:7" s="31" customFormat="1" x14ac:dyDescent="0.25">
      <c r="A33" s="436"/>
      <c r="B33" s="392"/>
      <c r="C33" s="303"/>
      <c r="D33" s="310"/>
      <c r="E33" s="308">
        <f t="shared" si="2"/>
        <v>0</v>
      </c>
      <c r="F33" s="290"/>
      <c r="G33" s="312"/>
    </row>
    <row r="34" spans="1:7" s="31" customFormat="1" ht="13" thickBot="1" x14ac:dyDescent="0.3">
      <c r="A34" s="437"/>
      <c r="B34" s="397"/>
      <c r="C34" s="420"/>
      <c r="D34" s="430"/>
      <c r="E34" s="422">
        <f t="shared" si="2"/>
        <v>0</v>
      </c>
      <c r="F34" s="423"/>
      <c r="G34" s="434"/>
    </row>
    <row r="35" spans="1:7" ht="13.5" thickBot="1" x14ac:dyDescent="0.3">
      <c r="A35" s="404"/>
      <c r="B35" s="334" t="s">
        <v>102</v>
      </c>
      <c r="C35" s="305"/>
      <c r="D35" s="313"/>
      <c r="E35" s="306">
        <f>SUM(E27:E34)</f>
        <v>0</v>
      </c>
      <c r="F35" s="282"/>
      <c r="G35" s="307"/>
    </row>
    <row r="36" spans="1:7" s="11" customFormat="1" ht="14.5" thickBot="1" x14ac:dyDescent="0.3">
      <c r="A36" s="680" t="s">
        <v>228</v>
      </c>
      <c r="B36" s="681"/>
      <c r="C36" s="681"/>
      <c r="D36" s="681"/>
      <c r="E36" s="681"/>
      <c r="F36" s="681"/>
      <c r="G36" s="682"/>
    </row>
    <row r="37" spans="1:7" s="31" customFormat="1" ht="13" x14ac:dyDescent="0.25">
      <c r="A37" s="438"/>
      <c r="B37" s="433"/>
      <c r="C37" s="301"/>
      <c r="D37" s="309"/>
      <c r="E37" s="280">
        <f t="shared" ref="E37:E44" si="3">C37*D37</f>
        <v>0</v>
      </c>
      <c r="F37" s="286"/>
      <c r="G37" s="311"/>
    </row>
    <row r="38" spans="1:7" s="31" customFormat="1" x14ac:dyDescent="0.25">
      <c r="A38" s="436"/>
      <c r="B38" s="391"/>
      <c r="C38" s="301"/>
      <c r="D38" s="309"/>
      <c r="E38" s="280">
        <f t="shared" si="3"/>
        <v>0</v>
      </c>
      <c r="F38" s="286"/>
      <c r="G38" s="311"/>
    </row>
    <row r="39" spans="1:7" s="31" customFormat="1" x14ac:dyDescent="0.25">
      <c r="A39" s="436"/>
      <c r="B39" s="392"/>
      <c r="C39" s="303"/>
      <c r="D39" s="310"/>
      <c r="E39" s="308">
        <f t="shared" si="3"/>
        <v>0</v>
      </c>
      <c r="F39" s="290"/>
      <c r="G39" s="312"/>
    </row>
    <row r="40" spans="1:7" s="31" customFormat="1" x14ac:dyDescent="0.25">
      <c r="A40" s="436"/>
      <c r="B40" s="392"/>
      <c r="C40" s="303"/>
      <c r="D40" s="310"/>
      <c r="E40" s="308">
        <f t="shared" si="3"/>
        <v>0</v>
      </c>
      <c r="F40" s="290"/>
      <c r="G40" s="312"/>
    </row>
    <row r="41" spans="1:7" s="31" customFormat="1" x14ac:dyDescent="0.25">
      <c r="A41" s="436"/>
      <c r="B41" s="392"/>
      <c r="C41" s="303"/>
      <c r="D41" s="310"/>
      <c r="E41" s="308">
        <f t="shared" si="3"/>
        <v>0</v>
      </c>
      <c r="F41" s="290"/>
      <c r="G41" s="312"/>
    </row>
    <row r="42" spans="1:7" s="31" customFormat="1" x14ac:dyDescent="0.25">
      <c r="A42" s="436"/>
      <c r="B42" s="392"/>
      <c r="C42" s="303"/>
      <c r="D42" s="310"/>
      <c r="E42" s="308">
        <f t="shared" si="3"/>
        <v>0</v>
      </c>
      <c r="F42" s="290"/>
      <c r="G42" s="312"/>
    </row>
    <row r="43" spans="1:7" s="31" customFormat="1" x14ac:dyDescent="0.25">
      <c r="A43" s="436"/>
      <c r="B43" s="392"/>
      <c r="C43" s="303"/>
      <c r="D43" s="310"/>
      <c r="E43" s="308">
        <f t="shared" si="3"/>
        <v>0</v>
      </c>
      <c r="F43" s="290"/>
      <c r="G43" s="312"/>
    </row>
    <row r="44" spans="1:7" s="31" customFormat="1" ht="13" thickBot="1" x14ac:dyDescent="0.3">
      <c r="A44" s="437"/>
      <c r="B44" s="397"/>
      <c r="C44" s="420"/>
      <c r="D44" s="430"/>
      <c r="E44" s="422">
        <f t="shared" si="3"/>
        <v>0</v>
      </c>
      <c r="F44" s="423"/>
      <c r="G44" s="434"/>
    </row>
    <row r="45" spans="1:7" ht="13.5" thickBot="1" x14ac:dyDescent="0.3">
      <c r="A45" s="404"/>
      <c r="B45" s="334" t="s">
        <v>231</v>
      </c>
      <c r="C45" s="305"/>
      <c r="D45" s="313"/>
      <c r="E45" s="306">
        <f>SUM(E37:E44)</f>
        <v>0</v>
      </c>
      <c r="F45" s="282"/>
      <c r="G45" s="307"/>
    </row>
    <row r="46" spans="1:7" s="11" customFormat="1" ht="14.5" thickBot="1" x14ac:dyDescent="0.3">
      <c r="A46" s="680" t="s">
        <v>229</v>
      </c>
      <c r="B46" s="681"/>
      <c r="C46" s="681"/>
      <c r="D46" s="681"/>
      <c r="E46" s="681"/>
      <c r="F46" s="681"/>
      <c r="G46" s="682"/>
    </row>
    <row r="47" spans="1:7" s="31" customFormat="1" ht="13" x14ac:dyDescent="0.25">
      <c r="A47" s="438"/>
      <c r="B47" s="433"/>
      <c r="C47" s="301"/>
      <c r="D47" s="309"/>
      <c r="E47" s="280">
        <f t="shared" ref="E47:E54" si="4">C47*D47</f>
        <v>0</v>
      </c>
      <c r="F47" s="286"/>
      <c r="G47" s="311"/>
    </row>
    <row r="48" spans="1:7" s="31" customFormat="1" x14ac:dyDescent="0.25">
      <c r="A48" s="436"/>
      <c r="B48" s="391"/>
      <c r="C48" s="301"/>
      <c r="D48" s="309"/>
      <c r="E48" s="280">
        <f t="shared" si="4"/>
        <v>0</v>
      </c>
      <c r="F48" s="286"/>
      <c r="G48" s="311"/>
    </row>
    <row r="49" spans="1:7" s="31" customFormat="1" x14ac:dyDescent="0.25">
      <c r="A49" s="436"/>
      <c r="B49" s="392"/>
      <c r="C49" s="303"/>
      <c r="D49" s="310"/>
      <c r="E49" s="308">
        <f t="shared" si="4"/>
        <v>0</v>
      </c>
      <c r="F49" s="290"/>
      <c r="G49" s="312"/>
    </row>
    <row r="50" spans="1:7" s="31" customFormat="1" x14ac:dyDescent="0.25">
      <c r="A50" s="436"/>
      <c r="B50" s="392"/>
      <c r="C50" s="303"/>
      <c r="D50" s="310"/>
      <c r="E50" s="308">
        <f t="shared" si="4"/>
        <v>0</v>
      </c>
      <c r="F50" s="290"/>
      <c r="G50" s="312"/>
    </row>
    <row r="51" spans="1:7" s="31" customFormat="1" x14ac:dyDescent="0.25">
      <c r="A51" s="436"/>
      <c r="B51" s="392"/>
      <c r="C51" s="303"/>
      <c r="D51" s="310"/>
      <c r="E51" s="308">
        <f t="shared" si="4"/>
        <v>0</v>
      </c>
      <c r="F51" s="290"/>
      <c r="G51" s="312"/>
    </row>
    <row r="52" spans="1:7" s="31" customFormat="1" x14ac:dyDescent="0.25">
      <c r="A52" s="436"/>
      <c r="B52" s="392"/>
      <c r="C52" s="303"/>
      <c r="D52" s="310"/>
      <c r="E52" s="308">
        <f t="shared" si="4"/>
        <v>0</v>
      </c>
      <c r="F52" s="290"/>
      <c r="G52" s="312"/>
    </row>
    <row r="53" spans="1:7" s="31" customFormat="1" x14ac:dyDescent="0.25">
      <c r="A53" s="436"/>
      <c r="B53" s="392"/>
      <c r="C53" s="303"/>
      <c r="D53" s="310"/>
      <c r="E53" s="308">
        <f t="shared" si="4"/>
        <v>0</v>
      </c>
      <c r="F53" s="290"/>
      <c r="G53" s="312"/>
    </row>
    <row r="54" spans="1:7" s="31" customFormat="1" ht="13" thickBot="1" x14ac:dyDescent="0.3">
      <c r="A54" s="437"/>
      <c r="B54" s="397"/>
      <c r="C54" s="420"/>
      <c r="D54" s="430"/>
      <c r="E54" s="422">
        <f t="shared" si="4"/>
        <v>0</v>
      </c>
      <c r="F54" s="423"/>
      <c r="G54" s="434"/>
    </row>
    <row r="55" spans="1:7" ht="13.5" thickBot="1" x14ac:dyDescent="0.3">
      <c r="A55" s="404"/>
      <c r="B55" s="334" t="s">
        <v>230</v>
      </c>
      <c r="C55" s="305"/>
      <c r="D55" s="313"/>
      <c r="E55" s="306">
        <f>SUM(E47:E54)</f>
        <v>0</v>
      </c>
      <c r="F55" s="282"/>
      <c r="G55" s="307"/>
    </row>
    <row r="56" spans="1:7" s="11" customFormat="1" ht="13.5" thickBot="1" x14ac:dyDescent="0.3">
      <c r="A56" s="404"/>
      <c r="B56" s="334" t="s">
        <v>137</v>
      </c>
      <c r="C56" s="314"/>
      <c r="D56" s="315"/>
      <c r="E56" s="283">
        <f>E35+E25+E15+E45+E55</f>
        <v>0</v>
      </c>
      <c r="F56" s="296"/>
      <c r="G56" s="316"/>
    </row>
    <row r="57" spans="1:7" ht="13" thickBot="1" x14ac:dyDescent="0.3"/>
    <row r="58" spans="1:7" ht="11.25" customHeight="1" x14ac:dyDescent="0.25">
      <c r="A58" s="664" t="s">
        <v>183</v>
      </c>
      <c r="B58" s="665"/>
      <c r="C58" s="665"/>
      <c r="D58" s="665"/>
      <c r="E58" s="665"/>
      <c r="F58" s="665"/>
      <c r="G58" s="666"/>
    </row>
    <row r="59" spans="1:7" ht="11.25" customHeight="1" thickBot="1" x14ac:dyDescent="0.3">
      <c r="A59" s="667"/>
      <c r="B59" s="668"/>
      <c r="C59" s="668"/>
      <c r="D59" s="668"/>
      <c r="E59" s="668"/>
      <c r="F59" s="668"/>
      <c r="G59" s="669"/>
    </row>
  </sheetData>
  <sheetProtection sheet="1" formatCells="0" formatColumns="0" formatRows="0" insertRows="0" deleteRows="0" selectLockedCells="1"/>
  <customSheetViews>
    <customSheetView guid="{BF352FCE-C1BE-4B84-9561-6030FEF6A15F}" scale="90" showPageBreaks="1" fitToPage="1">
      <selection activeCell="F1" sqref="F1"/>
      <pageMargins left="0.5" right="0.5" top="0.25" bottom="0.5" header="0.5" footer="0.25"/>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6"/>
      <headerFooter alignWithMargins="0">
        <oddFooter>&amp;Le. Supplies&amp;RPage &amp;P of &amp;N</oddFooter>
      </headerFooter>
    </customSheetView>
  </customSheetViews>
  <mergeCells count="9">
    <mergeCell ref="A1:B1"/>
    <mergeCell ref="A3:G3"/>
    <mergeCell ref="A58:G59"/>
    <mergeCell ref="A6:G6"/>
    <mergeCell ref="A2:G2"/>
    <mergeCell ref="A16:G16"/>
    <mergeCell ref="A26:G26"/>
    <mergeCell ref="A36:G36"/>
    <mergeCell ref="A46:G46"/>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N32"/>
  <sheetViews>
    <sheetView showGridLines="0" zoomScale="90" workbookViewId="0">
      <selection activeCell="A7" sqref="A7"/>
    </sheetView>
  </sheetViews>
  <sheetFormatPr defaultColWidth="9.1796875" defaultRowHeight="13" x14ac:dyDescent="0.25"/>
  <cols>
    <col min="1" max="1" width="8" style="14" customWidth="1"/>
    <col min="2" max="3" width="42.26953125" style="14" customWidth="1"/>
    <col min="4" max="4" width="58.54296875" style="14" customWidth="1"/>
    <col min="5" max="5" width="10.7265625" style="88" customWidth="1"/>
    <col min="6" max="9" width="10.7265625" style="89" customWidth="1"/>
    <col min="10" max="10" width="10.7265625" style="101" customWidth="1"/>
    <col min="11" max="16384" width="9.1796875" style="14"/>
  </cols>
  <sheetData>
    <row r="1" spans="1:14" s="189" customFormat="1" ht="12.75" customHeight="1" x14ac:dyDescent="0.25">
      <c r="A1" s="671" t="s">
        <v>162</v>
      </c>
      <c r="B1" s="671"/>
      <c r="C1" s="504"/>
      <c r="D1" s="192"/>
      <c r="E1" s="190"/>
      <c r="F1" s="686"/>
      <c r="G1" s="686"/>
      <c r="H1" s="686"/>
      <c r="I1" s="686"/>
      <c r="J1" s="686"/>
      <c r="K1" s="187"/>
    </row>
    <row r="2" spans="1:14" s="13" customFormat="1" ht="18.5" thickBot="1" x14ac:dyDescent="0.3">
      <c r="A2" s="670" t="s">
        <v>127</v>
      </c>
      <c r="B2" s="670"/>
      <c r="C2" s="670"/>
      <c r="D2" s="670"/>
      <c r="E2" s="670"/>
      <c r="F2" s="670"/>
      <c r="G2" s="670"/>
      <c r="H2" s="670"/>
      <c r="I2" s="670"/>
      <c r="J2" s="670"/>
      <c r="K2" s="12"/>
      <c r="L2" s="12"/>
      <c r="M2" s="12"/>
      <c r="N2" s="12"/>
    </row>
    <row r="3" spans="1:14" ht="174.75" customHeight="1" thickBot="1" x14ac:dyDescent="0.3">
      <c r="A3" s="677" t="s">
        <v>286</v>
      </c>
      <c r="B3" s="678"/>
      <c r="C3" s="678"/>
      <c r="D3" s="678"/>
      <c r="E3" s="678"/>
      <c r="F3" s="678"/>
      <c r="G3" s="678"/>
      <c r="H3" s="678"/>
      <c r="I3" s="678"/>
      <c r="J3" s="679"/>
    </row>
    <row r="4" spans="1:14" ht="7.5" customHeight="1" thickBot="1" x14ac:dyDescent="0.3">
      <c r="B4" s="34"/>
      <c r="C4" s="34"/>
      <c r="D4" s="34"/>
      <c r="E4" s="87"/>
      <c r="F4" s="87"/>
      <c r="G4" s="87"/>
      <c r="H4" s="87"/>
      <c r="I4" s="87"/>
      <c r="J4" s="102"/>
    </row>
    <row r="5" spans="1:14" ht="28.5" thickBot="1" x14ac:dyDescent="0.3">
      <c r="A5" s="357" t="s">
        <v>195</v>
      </c>
      <c r="B5" s="451" t="s">
        <v>108</v>
      </c>
      <c r="C5" s="451" t="s">
        <v>244</v>
      </c>
      <c r="D5" s="451" t="s">
        <v>208</v>
      </c>
      <c r="E5" s="358" t="s">
        <v>96</v>
      </c>
      <c r="F5" s="358" t="s">
        <v>99</v>
      </c>
      <c r="G5" s="455" t="s">
        <v>97</v>
      </c>
      <c r="H5" s="475" t="s">
        <v>228</v>
      </c>
      <c r="I5" s="475" t="s">
        <v>229</v>
      </c>
      <c r="J5" s="456" t="s">
        <v>120</v>
      </c>
    </row>
    <row r="6" spans="1:14" ht="25.5" thickBot="1" x14ac:dyDescent="0.3">
      <c r="A6" s="435" t="s">
        <v>209</v>
      </c>
      <c r="B6" s="414" t="s">
        <v>214</v>
      </c>
      <c r="C6" s="414"/>
      <c r="D6" s="440" t="s">
        <v>210</v>
      </c>
      <c r="E6" s="411">
        <v>48000</v>
      </c>
      <c r="F6" s="441">
        <v>32000</v>
      </c>
      <c r="G6" s="442">
        <v>16000</v>
      </c>
      <c r="H6" s="442"/>
      <c r="I6" s="442"/>
      <c r="J6" s="457">
        <f>SUM(E6:G6)</f>
        <v>96000</v>
      </c>
    </row>
    <row r="7" spans="1:14" x14ac:dyDescent="0.25">
      <c r="A7" s="436"/>
      <c r="B7" s="317"/>
      <c r="C7" s="317"/>
      <c r="D7" s="317"/>
      <c r="E7" s="318"/>
      <c r="F7" s="319"/>
      <c r="G7" s="319"/>
      <c r="H7" s="319"/>
      <c r="I7" s="319"/>
      <c r="J7" s="333">
        <f t="shared" ref="J7:J12" si="0">SUM(E7:I7)</f>
        <v>0</v>
      </c>
    </row>
    <row r="8" spans="1:14" x14ac:dyDescent="0.25">
      <c r="A8" s="436"/>
      <c r="B8" s="320"/>
      <c r="C8" s="320"/>
      <c r="D8" s="320"/>
      <c r="E8" s="318"/>
      <c r="F8" s="321"/>
      <c r="G8" s="321"/>
      <c r="H8" s="319"/>
      <c r="I8" s="319"/>
      <c r="J8" s="333">
        <f t="shared" si="0"/>
        <v>0</v>
      </c>
    </row>
    <row r="9" spans="1:14" x14ac:dyDescent="0.25">
      <c r="A9" s="436"/>
      <c r="B9" s="320"/>
      <c r="C9" s="320"/>
      <c r="D9" s="320"/>
      <c r="E9" s="318"/>
      <c r="F9" s="321"/>
      <c r="G9" s="321"/>
      <c r="H9" s="319"/>
      <c r="I9" s="319"/>
      <c r="J9" s="333">
        <f t="shared" si="0"/>
        <v>0</v>
      </c>
    </row>
    <row r="10" spans="1:14" x14ac:dyDescent="0.25">
      <c r="A10" s="436"/>
      <c r="B10" s="320"/>
      <c r="C10" s="320"/>
      <c r="D10" s="320"/>
      <c r="E10" s="318"/>
      <c r="F10" s="321"/>
      <c r="G10" s="321"/>
      <c r="H10" s="319"/>
      <c r="I10" s="319"/>
      <c r="J10" s="333">
        <f t="shared" si="0"/>
        <v>0</v>
      </c>
    </row>
    <row r="11" spans="1:14" x14ac:dyDescent="0.25">
      <c r="A11" s="436"/>
      <c r="B11" s="320"/>
      <c r="C11" s="320"/>
      <c r="D11" s="320"/>
      <c r="E11" s="318"/>
      <c r="F11" s="321"/>
      <c r="G11" s="321"/>
      <c r="H11" s="319"/>
      <c r="I11" s="319"/>
      <c r="J11" s="333">
        <f t="shared" si="0"/>
        <v>0</v>
      </c>
    </row>
    <row r="12" spans="1:14" x14ac:dyDescent="0.25">
      <c r="A12" s="436"/>
      <c r="B12" s="320"/>
      <c r="C12" s="320"/>
      <c r="D12" s="320"/>
      <c r="E12" s="318"/>
      <c r="F12" s="321"/>
      <c r="G12" s="321"/>
      <c r="H12" s="319"/>
      <c r="I12" s="319"/>
      <c r="J12" s="333">
        <f t="shared" si="0"/>
        <v>0</v>
      </c>
    </row>
    <row r="13" spans="1:14" s="11" customFormat="1" ht="13.5" thickBot="1" x14ac:dyDescent="0.3">
      <c r="A13" s="458"/>
      <c r="B13" s="330"/>
      <c r="C13" s="330"/>
      <c r="D13" s="330" t="s">
        <v>146</v>
      </c>
      <c r="E13" s="331">
        <f t="shared" ref="E13:J13" si="1">SUM(E7:E12)</f>
        <v>0</v>
      </c>
      <c r="F13" s="331">
        <f t="shared" si="1"/>
        <v>0</v>
      </c>
      <c r="G13" s="331">
        <f t="shared" si="1"/>
        <v>0</v>
      </c>
      <c r="H13" s="331">
        <f t="shared" si="1"/>
        <v>0</v>
      </c>
      <c r="I13" s="331">
        <f t="shared" si="1"/>
        <v>0</v>
      </c>
      <c r="J13" s="332">
        <f t="shared" si="1"/>
        <v>0</v>
      </c>
    </row>
    <row r="14" spans="1:14" ht="5.25" customHeight="1" thickBot="1" x14ac:dyDescent="0.3">
      <c r="A14" s="9"/>
      <c r="B14" s="322"/>
      <c r="C14" s="322"/>
      <c r="D14" s="322"/>
      <c r="E14" s="91"/>
      <c r="F14" s="92"/>
      <c r="G14" s="92"/>
      <c r="H14" s="92"/>
      <c r="I14" s="92"/>
      <c r="J14" s="103"/>
    </row>
    <row r="15" spans="1:14" ht="31.5" customHeight="1" thickBot="1" x14ac:dyDescent="0.3">
      <c r="A15" s="357" t="s">
        <v>195</v>
      </c>
      <c r="B15" s="451" t="s">
        <v>242</v>
      </c>
      <c r="C15" s="451"/>
      <c r="D15" s="451" t="s">
        <v>208</v>
      </c>
      <c r="E15" s="468" t="s">
        <v>96</v>
      </c>
      <c r="F15" s="468" t="s">
        <v>99</v>
      </c>
      <c r="G15" s="455" t="s">
        <v>97</v>
      </c>
      <c r="H15" s="475" t="s">
        <v>228</v>
      </c>
      <c r="I15" s="475" t="s">
        <v>229</v>
      </c>
      <c r="J15" s="456" t="s">
        <v>120</v>
      </c>
    </row>
    <row r="16" spans="1:14" ht="25.5" thickBot="1" x14ac:dyDescent="0.3">
      <c r="A16" s="470">
        <v>6</v>
      </c>
      <c r="B16" s="414" t="s">
        <v>215</v>
      </c>
      <c r="C16" s="414"/>
      <c r="D16" s="440" t="s">
        <v>211</v>
      </c>
      <c r="E16" s="411">
        <v>32900</v>
      </c>
      <c r="F16" s="441">
        <v>86500</v>
      </c>
      <c r="G16" s="442"/>
      <c r="H16" s="442"/>
      <c r="I16" s="442"/>
      <c r="J16" s="457">
        <f t="shared" ref="J16" si="2">SUM(E16:G16)</f>
        <v>119400</v>
      </c>
    </row>
    <row r="17" spans="1:10" x14ac:dyDescent="0.25">
      <c r="A17" s="436"/>
      <c r="B17" s="320"/>
      <c r="C17" s="320"/>
      <c r="D17" s="320"/>
      <c r="E17" s="318"/>
      <c r="F17" s="321"/>
      <c r="G17" s="321"/>
      <c r="H17" s="319"/>
      <c r="I17" s="319"/>
      <c r="J17" s="333">
        <f>SUM(E17:I17)</f>
        <v>0</v>
      </c>
    </row>
    <row r="18" spans="1:10" x14ac:dyDescent="0.25">
      <c r="A18" s="436"/>
      <c r="B18" s="320"/>
      <c r="C18" s="320"/>
      <c r="D18" s="320"/>
      <c r="E18" s="318"/>
      <c r="F18" s="321"/>
      <c r="G18" s="321"/>
      <c r="H18" s="319"/>
      <c r="I18" s="319"/>
      <c r="J18" s="333">
        <f>SUM(E18:I18)</f>
        <v>0</v>
      </c>
    </row>
    <row r="19" spans="1:10" x14ac:dyDescent="0.25">
      <c r="A19" s="436"/>
      <c r="B19" s="320"/>
      <c r="C19" s="320"/>
      <c r="D19" s="320"/>
      <c r="E19" s="318"/>
      <c r="F19" s="321"/>
      <c r="G19" s="321"/>
      <c r="H19" s="319"/>
      <c r="I19" s="319"/>
      <c r="J19" s="333">
        <f>SUM(E19:I19)</f>
        <v>0</v>
      </c>
    </row>
    <row r="20" spans="1:10" x14ac:dyDescent="0.25">
      <c r="A20" s="436"/>
      <c r="B20" s="320"/>
      <c r="C20" s="320"/>
      <c r="D20" s="320"/>
      <c r="E20" s="318"/>
      <c r="F20" s="321"/>
      <c r="G20" s="321"/>
      <c r="H20" s="319"/>
      <c r="I20" s="319"/>
      <c r="J20" s="333">
        <f>SUM(E20:I20)</f>
        <v>0</v>
      </c>
    </row>
    <row r="21" spans="1:10" x14ac:dyDescent="0.25">
      <c r="A21" s="436"/>
      <c r="B21" s="320"/>
      <c r="C21" s="320"/>
      <c r="D21" s="320"/>
      <c r="E21" s="318"/>
      <c r="F21" s="321"/>
      <c r="G21" s="321"/>
      <c r="H21" s="319"/>
      <c r="I21" s="319"/>
      <c r="J21" s="333">
        <f>SUM(E21:I21)</f>
        <v>0</v>
      </c>
    </row>
    <row r="22" spans="1:10" s="11" customFormat="1" ht="13.5" thickBot="1" x14ac:dyDescent="0.3">
      <c r="A22" s="458"/>
      <c r="B22" s="330"/>
      <c r="C22" s="330"/>
      <c r="D22" s="330" t="s">
        <v>146</v>
      </c>
      <c r="E22" s="331">
        <f t="shared" ref="E22:J22" si="3">SUM(E17:E21)</f>
        <v>0</v>
      </c>
      <c r="F22" s="331">
        <f t="shared" si="3"/>
        <v>0</v>
      </c>
      <c r="G22" s="331">
        <f t="shared" si="3"/>
        <v>0</v>
      </c>
      <c r="H22" s="331">
        <f t="shared" si="3"/>
        <v>0</v>
      </c>
      <c r="I22" s="331">
        <f t="shared" si="3"/>
        <v>0</v>
      </c>
      <c r="J22" s="332">
        <f t="shared" si="3"/>
        <v>0</v>
      </c>
    </row>
    <row r="23" spans="1:10" s="36" customFormat="1" ht="7.5" customHeight="1" thickBot="1" x14ac:dyDescent="0.3">
      <c r="A23" s="459"/>
      <c r="B23" s="35"/>
      <c r="C23" s="35"/>
      <c r="D23" s="35"/>
      <c r="E23" s="90"/>
      <c r="F23" s="90"/>
      <c r="G23" s="90"/>
      <c r="H23" s="90"/>
      <c r="I23" s="90"/>
      <c r="J23" s="90"/>
    </row>
    <row r="24" spans="1:10" ht="28.5" thickBot="1" x14ac:dyDescent="0.3">
      <c r="A24" s="357" t="s">
        <v>195</v>
      </c>
      <c r="B24" s="451" t="s">
        <v>125</v>
      </c>
      <c r="C24" s="449"/>
      <c r="D24" s="449" t="s">
        <v>208</v>
      </c>
      <c r="E24" s="358" t="s">
        <v>96</v>
      </c>
      <c r="F24" s="358" t="s">
        <v>99</v>
      </c>
      <c r="G24" s="455" t="s">
        <v>97</v>
      </c>
      <c r="H24" s="475" t="s">
        <v>228</v>
      </c>
      <c r="I24" s="475" t="s">
        <v>229</v>
      </c>
      <c r="J24" s="456" t="s">
        <v>120</v>
      </c>
    </row>
    <row r="25" spans="1:10" x14ac:dyDescent="0.25">
      <c r="A25" s="436"/>
      <c r="B25" s="320"/>
      <c r="C25" s="320"/>
      <c r="D25" s="320"/>
      <c r="E25" s="318"/>
      <c r="F25" s="321"/>
      <c r="G25" s="321"/>
      <c r="H25" s="319"/>
      <c r="I25" s="319"/>
      <c r="J25" s="333">
        <f>SUM(E25:I25)</f>
        <v>0</v>
      </c>
    </row>
    <row r="26" spans="1:10" x14ac:dyDescent="0.25">
      <c r="A26" s="436"/>
      <c r="B26" s="320"/>
      <c r="C26" s="320"/>
      <c r="D26" s="320"/>
      <c r="E26" s="318"/>
      <c r="F26" s="321"/>
      <c r="G26" s="321"/>
      <c r="H26" s="319"/>
      <c r="I26" s="319"/>
      <c r="J26" s="333">
        <f>SUM(E26:I26)</f>
        <v>0</v>
      </c>
    </row>
    <row r="27" spans="1:10" s="11" customFormat="1" ht="13.5" thickBot="1" x14ac:dyDescent="0.3">
      <c r="A27" s="458"/>
      <c r="B27" s="330"/>
      <c r="C27" s="330"/>
      <c r="D27" s="330" t="s">
        <v>146</v>
      </c>
      <c r="E27" s="331">
        <f>SUM(E25:E26)</f>
        <v>0</v>
      </c>
      <c r="F27" s="331">
        <f>SUM(F25:F26)</f>
        <v>0</v>
      </c>
      <c r="G27" s="331">
        <f>SUM(G25:G26)</f>
        <v>0</v>
      </c>
      <c r="H27" s="331">
        <f>SUM(H25:H26)</f>
        <v>0</v>
      </c>
      <c r="I27" s="331">
        <f>SUM(I25:I26)</f>
        <v>0</v>
      </c>
      <c r="J27" s="332">
        <f>SUM(E27:I27)</f>
        <v>0</v>
      </c>
    </row>
    <row r="28" spans="1:10" ht="9.75" customHeight="1" thickBot="1" x14ac:dyDescent="0.3">
      <c r="A28" s="9"/>
      <c r="B28" s="323"/>
      <c r="C28" s="323"/>
      <c r="D28" s="323"/>
      <c r="E28" s="324"/>
      <c r="F28" s="325"/>
      <c r="G28" s="325"/>
      <c r="H28" s="325"/>
      <c r="I28" s="325"/>
      <c r="J28" s="326"/>
    </row>
    <row r="29" spans="1:10" s="11" customFormat="1" ht="15.75" customHeight="1" thickBot="1" x14ac:dyDescent="0.3">
      <c r="A29" s="426"/>
      <c r="B29" s="334" t="s">
        <v>126</v>
      </c>
      <c r="C29" s="334"/>
      <c r="D29" s="334"/>
      <c r="E29" s="283">
        <f t="shared" ref="E29:J29" si="4">E13+E22+E27</f>
        <v>0</v>
      </c>
      <c r="F29" s="283">
        <f t="shared" si="4"/>
        <v>0</v>
      </c>
      <c r="G29" s="283">
        <f t="shared" si="4"/>
        <v>0</v>
      </c>
      <c r="H29" s="283">
        <f t="shared" si="4"/>
        <v>0</v>
      </c>
      <c r="I29" s="283">
        <f t="shared" si="4"/>
        <v>0</v>
      </c>
      <c r="J29" s="335">
        <f t="shared" si="4"/>
        <v>0</v>
      </c>
    </row>
    <row r="30" spans="1:10" ht="13.5" thickBot="1" x14ac:dyDescent="0.3">
      <c r="E30" s="91"/>
      <c r="F30" s="92"/>
      <c r="G30" s="92"/>
      <c r="H30" s="92"/>
      <c r="I30" s="92"/>
      <c r="J30" s="103"/>
    </row>
    <row r="31" spans="1:10" ht="11.25" customHeight="1" x14ac:dyDescent="0.25">
      <c r="A31" s="664" t="s">
        <v>183</v>
      </c>
      <c r="B31" s="665"/>
      <c r="C31" s="665"/>
      <c r="D31" s="665"/>
      <c r="E31" s="665"/>
      <c r="F31" s="665"/>
      <c r="G31" s="665"/>
      <c r="H31" s="665"/>
      <c r="I31" s="665"/>
      <c r="J31" s="666"/>
    </row>
    <row r="32" spans="1:10" ht="11.25" customHeight="1" thickBot="1" x14ac:dyDescent="0.3">
      <c r="A32" s="667"/>
      <c r="B32" s="668"/>
      <c r="C32" s="668"/>
      <c r="D32" s="668"/>
      <c r="E32" s="668"/>
      <c r="F32" s="668"/>
      <c r="G32" s="668"/>
      <c r="H32" s="668"/>
      <c r="I32" s="668"/>
      <c r="J32" s="669"/>
    </row>
  </sheetData>
  <sheetProtection sheet="1" formatCells="0" formatColumns="0" formatRows="0" insertRows="0" deleteRows="0" selectLockedCells="1"/>
  <customSheetViews>
    <customSheetView guid="{BF352FCE-C1BE-4B84-9561-6030FEF6A15F}" scale="90" showPageBreaks="1">
      <selection activeCell="D1" sqref="D1:F1"/>
      <pageMargins left="0.25" right="0.25" top="0.25" bottom="0.25" header="0.5" footer="0.25"/>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6"/>
      <headerFooter alignWithMargins="0">
        <oddFooter>&amp;Lf. Contractual&amp;RPage &amp;P of &amp;N</oddFooter>
      </headerFooter>
    </customSheetView>
  </customSheetViews>
  <mergeCells count="5">
    <mergeCell ref="F1:J1"/>
    <mergeCell ref="A1:B1"/>
    <mergeCell ref="A2:J2"/>
    <mergeCell ref="A3:J3"/>
    <mergeCell ref="A31:J3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47"/>
  <sheetViews>
    <sheetView showGridLines="0" zoomScale="90" workbookViewId="0">
      <selection activeCell="F9" sqref="F9"/>
    </sheetView>
  </sheetViews>
  <sheetFormatPr defaultColWidth="9.1796875" defaultRowHeight="12.5" x14ac:dyDescent="0.25"/>
  <cols>
    <col min="1" max="1" width="8" style="14" customWidth="1"/>
    <col min="2" max="2" width="57.453125" style="14" customWidth="1"/>
    <col min="3" max="3" width="12.453125" style="88" customWidth="1"/>
    <col min="4" max="4" width="28.26953125" style="100" customWidth="1"/>
    <col min="5" max="5" width="50.81640625" style="21" customWidth="1"/>
    <col min="6" max="16384" width="9.1796875" style="14"/>
  </cols>
  <sheetData>
    <row r="1" spans="1:11" s="189" customFormat="1" ht="12.75" customHeight="1" x14ac:dyDescent="0.25">
      <c r="A1" s="671" t="s">
        <v>163</v>
      </c>
      <c r="B1" s="671"/>
      <c r="C1" s="191"/>
      <c r="D1" s="192"/>
      <c r="E1" s="188"/>
      <c r="F1" s="187"/>
      <c r="G1" s="187"/>
      <c r="H1" s="187"/>
    </row>
    <row r="2" spans="1:11" s="19" customFormat="1" ht="18.5" thickBot="1" x14ac:dyDescent="0.3">
      <c r="A2" s="687" t="s">
        <v>93</v>
      </c>
      <c r="B2" s="687"/>
      <c r="C2" s="687"/>
      <c r="D2" s="687"/>
      <c r="E2" s="687"/>
      <c r="F2" s="37"/>
      <c r="G2" s="37"/>
      <c r="H2" s="37"/>
      <c r="I2" s="18"/>
      <c r="J2" s="18"/>
      <c r="K2" s="18"/>
    </row>
    <row r="3" spans="1:11" ht="112.5" customHeight="1" thickBot="1" x14ac:dyDescent="0.3">
      <c r="A3" s="677" t="s">
        <v>237</v>
      </c>
      <c r="B3" s="678"/>
      <c r="C3" s="678"/>
      <c r="D3" s="678"/>
      <c r="E3" s="679"/>
    </row>
    <row r="4" spans="1:11" ht="11.25" customHeight="1" thickBot="1" x14ac:dyDescent="0.3">
      <c r="B4" s="4"/>
    </row>
    <row r="5" spans="1:11" ht="15.75" customHeight="1" thickBot="1" x14ac:dyDescent="0.35">
      <c r="A5" s="688" t="s">
        <v>220</v>
      </c>
      <c r="B5" s="689"/>
      <c r="C5" s="689"/>
      <c r="D5" s="689"/>
      <c r="E5" s="690"/>
    </row>
    <row r="6" spans="1:11" ht="13" thickBot="1" x14ac:dyDescent="0.3">
      <c r="B6" s="4"/>
    </row>
    <row r="7" spans="1:11" s="11" customFormat="1" ht="26.5" thickBot="1" x14ac:dyDescent="0.3">
      <c r="A7" s="294" t="s">
        <v>195</v>
      </c>
      <c r="B7" s="451" t="s">
        <v>140</v>
      </c>
      <c r="C7" s="453" t="s">
        <v>141</v>
      </c>
      <c r="D7" s="454" t="s">
        <v>106</v>
      </c>
      <c r="E7" s="359" t="s">
        <v>107</v>
      </c>
    </row>
    <row r="8" spans="1:11" s="11" customFormat="1" ht="14.5" thickBot="1" x14ac:dyDescent="0.3">
      <c r="A8" s="683" t="s">
        <v>96</v>
      </c>
      <c r="B8" s="684"/>
      <c r="C8" s="684"/>
      <c r="D8" s="684"/>
      <c r="E8" s="685"/>
    </row>
    <row r="9" spans="1:11" s="104" customFormat="1" ht="13" thickBot="1" x14ac:dyDescent="0.3">
      <c r="A9" s="435">
        <v>3</v>
      </c>
      <c r="B9" s="440" t="s">
        <v>185</v>
      </c>
      <c r="C9" s="411">
        <v>28000</v>
      </c>
      <c r="D9" s="460" t="s">
        <v>0</v>
      </c>
      <c r="E9" s="412" t="s">
        <v>1</v>
      </c>
    </row>
    <row r="10" spans="1:11" s="31" customFormat="1" x14ac:dyDescent="0.25">
      <c r="A10" s="436"/>
      <c r="B10" s="428"/>
      <c r="C10" s="287"/>
      <c r="D10" s="336"/>
      <c r="E10" s="291"/>
    </row>
    <row r="11" spans="1:11" s="31" customFormat="1" x14ac:dyDescent="0.25">
      <c r="A11" s="436"/>
      <c r="B11" s="428"/>
      <c r="C11" s="287"/>
      <c r="D11" s="336"/>
      <c r="E11" s="291"/>
    </row>
    <row r="12" spans="1:11" s="31" customFormat="1" x14ac:dyDescent="0.25">
      <c r="A12" s="436"/>
      <c r="B12" s="428"/>
      <c r="C12" s="287"/>
      <c r="D12" s="336"/>
      <c r="E12" s="291"/>
    </row>
    <row r="13" spans="1:11" s="31" customFormat="1" x14ac:dyDescent="0.25">
      <c r="A13" s="436"/>
      <c r="B13" s="428"/>
      <c r="C13" s="287"/>
      <c r="D13" s="336"/>
      <c r="E13" s="291"/>
    </row>
    <row r="14" spans="1:11" s="31" customFormat="1" ht="13" thickBot="1" x14ac:dyDescent="0.3">
      <c r="A14" s="437"/>
      <c r="B14" s="432"/>
      <c r="C14" s="462"/>
      <c r="D14" s="463"/>
      <c r="E14" s="402"/>
    </row>
    <row r="15" spans="1:11" ht="13.5" thickBot="1" x14ac:dyDescent="0.3">
      <c r="A15" s="404"/>
      <c r="B15" s="334" t="s">
        <v>100</v>
      </c>
      <c r="C15" s="306">
        <f>SUM(C10:C14)</f>
        <v>0</v>
      </c>
      <c r="D15" s="337"/>
      <c r="E15" s="284"/>
    </row>
    <row r="16" spans="1:11" s="11" customFormat="1" ht="14.5" thickBot="1" x14ac:dyDescent="0.3">
      <c r="A16" s="680" t="s">
        <v>99</v>
      </c>
      <c r="B16" s="681"/>
      <c r="C16" s="681"/>
      <c r="D16" s="681"/>
      <c r="E16" s="682"/>
    </row>
    <row r="17" spans="1:5" s="31" customFormat="1" x14ac:dyDescent="0.25">
      <c r="A17" s="438"/>
      <c r="B17" s="427"/>
      <c r="C17" s="287"/>
      <c r="D17" s="461"/>
      <c r="E17" s="288"/>
    </row>
    <row r="18" spans="1:5" s="31" customFormat="1" x14ac:dyDescent="0.25">
      <c r="A18" s="436"/>
      <c r="B18" s="428"/>
      <c r="C18" s="304"/>
      <c r="D18" s="336"/>
      <c r="E18" s="291"/>
    </row>
    <row r="19" spans="1:5" s="31" customFormat="1" x14ac:dyDescent="0.25">
      <c r="A19" s="436"/>
      <c r="B19" s="428"/>
      <c r="C19" s="304"/>
      <c r="D19" s="336"/>
      <c r="E19" s="291"/>
    </row>
    <row r="20" spans="1:5" s="31" customFormat="1" x14ac:dyDescent="0.25">
      <c r="A20" s="436"/>
      <c r="B20" s="428"/>
      <c r="C20" s="304"/>
      <c r="D20" s="336"/>
      <c r="E20" s="291"/>
    </row>
    <row r="21" spans="1:5" s="31" customFormat="1" ht="13" thickBot="1" x14ac:dyDescent="0.3">
      <c r="A21" s="437"/>
      <c r="B21" s="432"/>
      <c r="C21" s="421"/>
      <c r="D21" s="463"/>
      <c r="E21" s="402"/>
    </row>
    <row r="22" spans="1:5" ht="13.5" thickBot="1" x14ac:dyDescent="0.3">
      <c r="A22" s="404"/>
      <c r="B22" s="334" t="s">
        <v>101</v>
      </c>
      <c r="C22" s="306">
        <f>SUM(C17:C21)</f>
        <v>0</v>
      </c>
      <c r="D22" s="337"/>
      <c r="E22" s="284"/>
    </row>
    <row r="23" spans="1:5" ht="14.5" thickBot="1" x14ac:dyDescent="0.3">
      <c r="A23" s="680" t="s">
        <v>97</v>
      </c>
      <c r="B23" s="681"/>
      <c r="C23" s="681"/>
      <c r="D23" s="681"/>
      <c r="E23" s="682"/>
    </row>
    <row r="24" spans="1:5" x14ac:dyDescent="0.25">
      <c r="A24" s="438"/>
      <c r="B24" s="427"/>
      <c r="C24" s="287"/>
      <c r="D24" s="461"/>
      <c r="E24" s="288"/>
    </row>
    <row r="25" spans="1:5" x14ac:dyDescent="0.25">
      <c r="A25" s="436"/>
      <c r="B25" s="428"/>
      <c r="C25" s="304"/>
      <c r="D25" s="336"/>
      <c r="E25" s="291"/>
    </row>
    <row r="26" spans="1:5" x14ac:dyDescent="0.25">
      <c r="A26" s="436"/>
      <c r="B26" s="428"/>
      <c r="C26" s="304"/>
      <c r="D26" s="336"/>
      <c r="E26" s="291"/>
    </row>
    <row r="27" spans="1:5" x14ac:dyDescent="0.25">
      <c r="A27" s="436"/>
      <c r="B27" s="428"/>
      <c r="C27" s="304"/>
      <c r="D27" s="336"/>
      <c r="E27" s="291"/>
    </row>
    <row r="28" spans="1:5" ht="13" thickBot="1" x14ac:dyDescent="0.3">
      <c r="A28" s="437"/>
      <c r="B28" s="432"/>
      <c r="C28" s="421"/>
      <c r="D28" s="463"/>
      <c r="E28" s="402"/>
    </row>
    <row r="29" spans="1:5" ht="15.75" customHeight="1" thickBot="1" x14ac:dyDescent="0.3">
      <c r="A29" s="404"/>
      <c r="B29" s="334" t="s">
        <v>102</v>
      </c>
      <c r="C29" s="306">
        <f>SUM(C24:C28)</f>
        <v>0</v>
      </c>
      <c r="D29" s="337"/>
      <c r="E29" s="284"/>
    </row>
    <row r="30" spans="1:5" ht="15.75" customHeight="1" thickBot="1" x14ac:dyDescent="0.3">
      <c r="A30" s="680" t="s">
        <v>228</v>
      </c>
      <c r="B30" s="681"/>
      <c r="C30" s="681"/>
      <c r="D30" s="681"/>
      <c r="E30" s="682"/>
    </row>
    <row r="31" spans="1:5" ht="15.75" customHeight="1" x14ac:dyDescent="0.25">
      <c r="A31" s="438"/>
      <c r="B31" s="427"/>
      <c r="C31" s="287"/>
      <c r="D31" s="461"/>
      <c r="E31" s="288"/>
    </row>
    <row r="32" spans="1:5" ht="15.75" customHeight="1" x14ac:dyDescent="0.25">
      <c r="A32" s="436"/>
      <c r="B32" s="428"/>
      <c r="C32" s="304"/>
      <c r="D32" s="336"/>
      <c r="E32" s="291"/>
    </row>
    <row r="33" spans="1:5" ht="15.75" customHeight="1" x14ac:dyDescent="0.25">
      <c r="A33" s="436"/>
      <c r="B33" s="428"/>
      <c r="C33" s="304"/>
      <c r="D33" s="336"/>
      <c r="E33" s="291"/>
    </row>
    <row r="34" spans="1:5" ht="15.75" customHeight="1" x14ac:dyDescent="0.25">
      <c r="A34" s="436"/>
      <c r="B34" s="428"/>
      <c r="C34" s="304"/>
      <c r="D34" s="336"/>
      <c r="E34" s="291"/>
    </row>
    <row r="35" spans="1:5" ht="15.75" customHeight="1" thickBot="1" x14ac:dyDescent="0.3">
      <c r="A35" s="437"/>
      <c r="B35" s="432"/>
      <c r="C35" s="421"/>
      <c r="D35" s="463"/>
      <c r="E35" s="402"/>
    </row>
    <row r="36" spans="1:5" ht="15.75" customHeight="1" thickBot="1" x14ac:dyDescent="0.3">
      <c r="A36" s="404"/>
      <c r="B36" s="334" t="s">
        <v>231</v>
      </c>
      <c r="C36" s="306">
        <f>SUM(C31:C35)</f>
        <v>0</v>
      </c>
      <c r="D36" s="337"/>
      <c r="E36" s="284"/>
    </row>
    <row r="37" spans="1:5" s="11" customFormat="1" ht="15.75" customHeight="1" thickBot="1" x14ac:dyDescent="0.3">
      <c r="A37" s="680" t="s">
        <v>229</v>
      </c>
      <c r="B37" s="681"/>
      <c r="C37" s="681"/>
      <c r="D37" s="681"/>
      <c r="E37" s="682"/>
    </row>
    <row r="38" spans="1:5" s="31" customFormat="1" x14ac:dyDescent="0.25">
      <c r="A38" s="438"/>
      <c r="B38" s="427"/>
      <c r="C38" s="287"/>
      <c r="D38" s="461"/>
      <c r="E38" s="288"/>
    </row>
    <row r="39" spans="1:5" s="31" customFormat="1" x14ac:dyDescent="0.25">
      <c r="A39" s="436"/>
      <c r="B39" s="428"/>
      <c r="C39" s="287"/>
      <c r="D39" s="336"/>
      <c r="E39" s="291"/>
    </row>
    <row r="40" spans="1:5" s="31" customFormat="1" x14ac:dyDescent="0.25">
      <c r="A40" s="436"/>
      <c r="B40" s="428"/>
      <c r="C40" s="287"/>
      <c r="D40" s="336"/>
      <c r="E40" s="291"/>
    </row>
    <row r="41" spans="1:5" s="31" customFormat="1" x14ac:dyDescent="0.25">
      <c r="A41" s="436"/>
      <c r="B41" s="428"/>
      <c r="C41" s="287"/>
      <c r="D41" s="336"/>
      <c r="E41" s="291"/>
    </row>
    <row r="42" spans="1:5" s="31" customFormat="1" ht="13" thickBot="1" x14ac:dyDescent="0.3">
      <c r="A42" s="437"/>
      <c r="B42" s="432"/>
      <c r="C42" s="462"/>
      <c r="D42" s="463"/>
      <c r="E42" s="402"/>
    </row>
    <row r="43" spans="1:5" ht="13.5" thickBot="1" x14ac:dyDescent="0.3">
      <c r="A43" s="404"/>
      <c r="B43" s="334" t="s">
        <v>230</v>
      </c>
      <c r="C43" s="306">
        <f>SUM(C38:C42)</f>
        <v>0</v>
      </c>
      <c r="D43" s="337"/>
      <c r="E43" s="284"/>
    </row>
    <row r="44" spans="1:5" s="11" customFormat="1" ht="13.5" thickBot="1" x14ac:dyDescent="0.3">
      <c r="A44" s="426"/>
      <c r="B44" s="334" t="s">
        <v>137</v>
      </c>
      <c r="C44" s="283">
        <f>(C15+C22+C29+C36+C43)</f>
        <v>0</v>
      </c>
      <c r="D44" s="338"/>
      <c r="E44" s="297"/>
    </row>
    <row r="45" spans="1:5" ht="13" thickBot="1" x14ac:dyDescent="0.3"/>
    <row r="46" spans="1:5" ht="11.25" customHeight="1" x14ac:dyDescent="0.25">
      <c r="A46" s="664" t="s">
        <v>183</v>
      </c>
      <c r="B46" s="665"/>
      <c r="C46" s="665"/>
      <c r="D46" s="665"/>
      <c r="E46" s="666"/>
    </row>
    <row r="47" spans="1:5" ht="11.25" customHeight="1" thickBot="1" x14ac:dyDescent="0.3">
      <c r="A47" s="667"/>
      <c r="B47" s="668"/>
      <c r="C47" s="668"/>
      <c r="D47" s="668"/>
      <c r="E47" s="669"/>
    </row>
  </sheetData>
  <sheetProtection sheet="1"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6"/>
      <headerFooter alignWithMargins="0">
        <oddFooter>&amp;Lg. Construction&amp;RPage &amp;P of &amp;N</oddFooter>
      </headerFooter>
    </customSheetView>
  </customSheetViews>
  <mergeCells count="10">
    <mergeCell ref="A1:B1"/>
    <mergeCell ref="A2:E2"/>
    <mergeCell ref="A3:E3"/>
    <mergeCell ref="A5:E5"/>
    <mergeCell ref="A46:E47"/>
    <mergeCell ref="A8:E8"/>
    <mergeCell ref="A16:E16"/>
    <mergeCell ref="A37:E37"/>
    <mergeCell ref="A23:E23"/>
    <mergeCell ref="A30:E30"/>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50"/>
  <sheetViews>
    <sheetView showGridLines="0" zoomScale="90" workbookViewId="0">
      <selection activeCell="A8" sqref="A8"/>
    </sheetView>
  </sheetViews>
  <sheetFormatPr defaultColWidth="9.1796875" defaultRowHeight="12.5" x14ac:dyDescent="0.25"/>
  <cols>
    <col min="1" max="1" width="7.7265625" style="14" customWidth="1"/>
    <col min="2" max="2" width="42.26953125" style="14" customWidth="1"/>
    <col min="3" max="3" width="14.1796875" style="88" customWidth="1"/>
    <col min="4" max="4" width="36.1796875" style="105" customWidth="1"/>
    <col min="5" max="5" width="61.7265625" style="21" customWidth="1"/>
    <col min="6" max="16384" width="9.1796875" style="14"/>
  </cols>
  <sheetData>
    <row r="1" spans="1:8" s="189" customFormat="1" ht="12.75" customHeight="1" x14ac:dyDescent="0.25">
      <c r="A1" s="671" t="s">
        <v>163</v>
      </c>
      <c r="B1" s="671"/>
      <c r="C1" s="192"/>
      <c r="D1" s="187"/>
      <c r="E1" s="188"/>
    </row>
    <row r="2" spans="1:8" s="19" customFormat="1" ht="18.5" thickBot="1" x14ac:dyDescent="0.3">
      <c r="A2" s="691" t="s">
        <v>94</v>
      </c>
      <c r="B2" s="691"/>
      <c r="C2" s="691"/>
      <c r="D2" s="691"/>
      <c r="E2" s="691"/>
      <c r="F2" s="18"/>
      <c r="G2" s="18"/>
      <c r="H2" s="18"/>
    </row>
    <row r="3" spans="1:8" ht="97.5" customHeight="1" thickBot="1" x14ac:dyDescent="0.3">
      <c r="A3" s="692" t="s">
        <v>238</v>
      </c>
      <c r="B3" s="693"/>
      <c r="C3" s="693"/>
      <c r="D3" s="693"/>
      <c r="E3" s="694"/>
    </row>
    <row r="4" spans="1:8" ht="6.75" customHeight="1" thickBot="1" x14ac:dyDescent="0.3">
      <c r="B4" s="4"/>
    </row>
    <row r="5" spans="1:8" s="33" customFormat="1" ht="26.5" thickBot="1" x14ac:dyDescent="0.3">
      <c r="A5" s="357" t="s">
        <v>195</v>
      </c>
      <c r="B5" s="451" t="s">
        <v>196</v>
      </c>
      <c r="C5" s="453" t="s">
        <v>122</v>
      </c>
      <c r="D5" s="454" t="s">
        <v>106</v>
      </c>
      <c r="E5" s="359" t="s">
        <v>107</v>
      </c>
    </row>
    <row r="6" spans="1:8" s="11" customFormat="1" ht="14.5" thickBot="1" x14ac:dyDescent="0.3">
      <c r="A6" s="683" t="s">
        <v>96</v>
      </c>
      <c r="B6" s="684"/>
      <c r="C6" s="684"/>
      <c r="D6" s="684"/>
      <c r="E6" s="685"/>
    </row>
    <row r="7" spans="1:8" ht="13.5" customHeight="1" thickBot="1" x14ac:dyDescent="0.3">
      <c r="A7" s="419">
        <v>5</v>
      </c>
      <c r="B7" s="407" t="s">
        <v>197</v>
      </c>
      <c r="C7" s="411">
        <v>16000</v>
      </c>
      <c r="D7" s="464" t="s">
        <v>147</v>
      </c>
      <c r="E7" s="412" t="s">
        <v>148</v>
      </c>
    </row>
    <row r="8" spans="1:8" x14ac:dyDescent="0.25">
      <c r="A8" s="436"/>
      <c r="B8" s="427"/>
      <c r="C8" s="287"/>
      <c r="D8" s="339"/>
      <c r="E8" s="288"/>
    </row>
    <row r="9" spans="1:8" x14ac:dyDescent="0.25">
      <c r="A9" s="436"/>
      <c r="B9" s="427"/>
      <c r="C9" s="287"/>
      <c r="D9" s="339"/>
      <c r="E9" s="288"/>
    </row>
    <row r="10" spans="1:8" x14ac:dyDescent="0.25">
      <c r="A10" s="436"/>
      <c r="B10" s="428"/>
      <c r="C10" s="304"/>
      <c r="D10" s="340"/>
      <c r="E10" s="291"/>
    </row>
    <row r="11" spans="1:8" x14ac:dyDescent="0.25">
      <c r="A11" s="436"/>
      <c r="B11" s="428"/>
      <c r="C11" s="304"/>
      <c r="D11" s="340"/>
      <c r="E11" s="291"/>
    </row>
    <row r="12" spans="1:8" x14ac:dyDescent="0.25">
      <c r="A12" s="436"/>
      <c r="B12" s="428"/>
      <c r="C12" s="304"/>
      <c r="D12" s="340"/>
      <c r="E12" s="291"/>
    </row>
    <row r="13" spans="1:8" ht="13" thickBot="1" x14ac:dyDescent="0.3">
      <c r="A13" s="437"/>
      <c r="B13" s="432"/>
      <c r="C13" s="421"/>
      <c r="D13" s="465"/>
      <c r="E13" s="402"/>
    </row>
    <row r="14" spans="1:8" ht="13.5" thickBot="1" x14ac:dyDescent="0.3">
      <c r="A14" s="404"/>
      <c r="B14" s="334" t="s">
        <v>100</v>
      </c>
      <c r="C14" s="306">
        <f>SUM(C8:C13)</f>
        <v>0</v>
      </c>
      <c r="D14" s="342"/>
      <c r="E14" s="284"/>
    </row>
    <row r="15" spans="1:8" s="11" customFormat="1" ht="14.5" thickBot="1" x14ac:dyDescent="0.3">
      <c r="A15" s="294"/>
      <c r="B15" s="681" t="s">
        <v>99</v>
      </c>
      <c r="C15" s="681"/>
      <c r="D15" s="681"/>
      <c r="E15" s="682"/>
    </row>
    <row r="16" spans="1:8" ht="13" x14ac:dyDescent="0.25">
      <c r="A16" s="438"/>
      <c r="B16" s="466"/>
      <c r="C16" s="287"/>
      <c r="D16" s="339"/>
      <c r="E16" s="288"/>
    </row>
    <row r="17" spans="1:5" x14ac:dyDescent="0.25">
      <c r="A17" s="436"/>
      <c r="B17" s="428"/>
      <c r="C17" s="304"/>
      <c r="D17" s="340"/>
      <c r="E17" s="291"/>
    </row>
    <row r="18" spans="1:5" x14ac:dyDescent="0.25">
      <c r="A18" s="436"/>
      <c r="B18" s="428"/>
      <c r="C18" s="304"/>
      <c r="D18" s="340"/>
      <c r="E18" s="291"/>
    </row>
    <row r="19" spans="1:5" x14ac:dyDescent="0.25">
      <c r="A19" s="436"/>
      <c r="B19" s="428"/>
      <c r="C19" s="304"/>
      <c r="D19" s="340"/>
      <c r="E19" s="291"/>
    </row>
    <row r="20" spans="1:5" x14ac:dyDescent="0.25">
      <c r="A20" s="436"/>
      <c r="B20" s="428"/>
      <c r="C20" s="304"/>
      <c r="D20" s="340"/>
      <c r="E20" s="291"/>
    </row>
    <row r="21" spans="1:5" ht="13" thickBot="1" x14ac:dyDescent="0.3">
      <c r="A21" s="437"/>
      <c r="B21" s="432"/>
      <c r="C21" s="421"/>
      <c r="D21" s="465"/>
      <c r="E21" s="402"/>
    </row>
    <row r="22" spans="1:5" ht="13.5" thickBot="1" x14ac:dyDescent="0.3">
      <c r="A22" s="404"/>
      <c r="B22" s="334" t="s">
        <v>101</v>
      </c>
      <c r="C22" s="306">
        <f>SUM(C16:C21)</f>
        <v>0</v>
      </c>
      <c r="D22" s="342"/>
      <c r="E22" s="284"/>
    </row>
    <row r="23" spans="1:5" s="11" customFormat="1" ht="14.5" thickBot="1" x14ac:dyDescent="0.3">
      <c r="A23" s="294"/>
      <c r="B23" s="681" t="s">
        <v>97</v>
      </c>
      <c r="C23" s="681"/>
      <c r="D23" s="681"/>
      <c r="E23" s="682"/>
    </row>
    <row r="24" spans="1:5" ht="13" x14ac:dyDescent="0.25">
      <c r="A24" s="438"/>
      <c r="B24" s="466"/>
      <c r="C24" s="287"/>
      <c r="D24" s="339"/>
      <c r="E24" s="288"/>
    </row>
    <row r="25" spans="1:5" x14ac:dyDescent="0.25">
      <c r="A25" s="436"/>
      <c r="B25" s="427"/>
      <c r="C25" s="287"/>
      <c r="D25" s="339"/>
      <c r="E25" s="288"/>
    </row>
    <row r="26" spans="1:5" x14ac:dyDescent="0.25">
      <c r="A26" s="436"/>
      <c r="B26" s="428"/>
      <c r="C26" s="304"/>
      <c r="D26" s="340"/>
      <c r="E26" s="291"/>
    </row>
    <row r="27" spans="1:5" x14ac:dyDescent="0.25">
      <c r="A27" s="436"/>
      <c r="B27" s="428"/>
      <c r="C27" s="304"/>
      <c r="D27" s="340"/>
      <c r="E27" s="291"/>
    </row>
    <row r="28" spans="1:5" x14ac:dyDescent="0.25">
      <c r="A28" s="436"/>
      <c r="B28" s="428"/>
      <c r="C28" s="304"/>
      <c r="D28" s="340"/>
      <c r="E28" s="291"/>
    </row>
    <row r="29" spans="1:5" ht="13" thickBot="1" x14ac:dyDescent="0.3">
      <c r="A29" s="437"/>
      <c r="B29" s="432"/>
      <c r="C29" s="421"/>
      <c r="D29" s="465"/>
      <c r="E29" s="402"/>
    </row>
    <row r="30" spans="1:5" ht="13.5" thickBot="1" x14ac:dyDescent="0.3">
      <c r="A30" s="404"/>
      <c r="B30" s="334" t="s">
        <v>102</v>
      </c>
      <c r="C30" s="306">
        <f>SUM(C24:C29)</f>
        <v>0</v>
      </c>
      <c r="D30" s="342"/>
      <c r="E30" s="284"/>
    </row>
    <row r="31" spans="1:5" s="11" customFormat="1" ht="14.5" thickBot="1" x14ac:dyDescent="0.3">
      <c r="A31" s="294"/>
      <c r="B31" s="681" t="s">
        <v>228</v>
      </c>
      <c r="C31" s="681"/>
      <c r="D31" s="681"/>
      <c r="E31" s="682"/>
    </row>
    <row r="32" spans="1:5" ht="13" x14ac:dyDescent="0.25">
      <c r="A32" s="438"/>
      <c r="B32" s="466"/>
      <c r="C32" s="287"/>
      <c r="D32" s="339"/>
      <c r="E32" s="288"/>
    </row>
    <row r="33" spans="1:5" x14ac:dyDescent="0.25">
      <c r="A33" s="436"/>
      <c r="B33" s="427"/>
      <c r="C33" s="287"/>
      <c r="D33" s="339"/>
      <c r="E33" s="288"/>
    </row>
    <row r="34" spans="1:5" x14ac:dyDescent="0.25">
      <c r="A34" s="436"/>
      <c r="B34" s="428"/>
      <c r="C34" s="304"/>
      <c r="D34" s="340"/>
      <c r="E34" s="291"/>
    </row>
    <row r="35" spans="1:5" x14ac:dyDescent="0.25">
      <c r="A35" s="436"/>
      <c r="B35" s="428"/>
      <c r="C35" s="304"/>
      <c r="D35" s="340"/>
      <c r="E35" s="291"/>
    </row>
    <row r="36" spans="1:5" x14ac:dyDescent="0.25">
      <c r="A36" s="436"/>
      <c r="B36" s="428"/>
      <c r="C36" s="304"/>
      <c r="D36" s="340"/>
      <c r="E36" s="291"/>
    </row>
    <row r="37" spans="1:5" ht="13" thickBot="1" x14ac:dyDescent="0.3">
      <c r="A37" s="437"/>
      <c r="B37" s="432"/>
      <c r="C37" s="421"/>
      <c r="D37" s="465"/>
      <c r="E37" s="402"/>
    </row>
    <row r="38" spans="1:5" ht="13.5" thickBot="1" x14ac:dyDescent="0.3">
      <c r="A38" s="404"/>
      <c r="B38" s="334" t="s">
        <v>231</v>
      </c>
      <c r="C38" s="306">
        <f>SUM(C32:C37)</f>
        <v>0</v>
      </c>
      <c r="D38" s="342"/>
      <c r="E38" s="284"/>
    </row>
    <row r="39" spans="1:5" ht="14.5" thickBot="1" x14ac:dyDescent="0.3">
      <c r="A39" s="294"/>
      <c r="B39" s="681" t="s">
        <v>229</v>
      </c>
      <c r="C39" s="681"/>
      <c r="D39" s="681"/>
      <c r="E39" s="682"/>
    </row>
    <row r="40" spans="1:5" s="11" customFormat="1" ht="13" x14ac:dyDescent="0.25">
      <c r="A40" s="438"/>
      <c r="B40" s="466"/>
      <c r="C40" s="287"/>
      <c r="D40" s="339"/>
      <c r="E40" s="288"/>
    </row>
    <row r="41" spans="1:5" x14ac:dyDescent="0.25">
      <c r="A41" s="436"/>
      <c r="B41" s="427"/>
      <c r="C41" s="287"/>
      <c r="D41" s="339"/>
      <c r="E41" s="288"/>
    </row>
    <row r="42" spans="1:5" ht="11.25" customHeight="1" x14ac:dyDescent="0.25">
      <c r="A42" s="436"/>
      <c r="B42" s="428"/>
      <c r="C42" s="304"/>
      <c r="D42" s="340"/>
      <c r="E42" s="291"/>
    </row>
    <row r="43" spans="1:5" ht="11.25" customHeight="1" x14ac:dyDescent="0.25">
      <c r="A43" s="436"/>
      <c r="B43" s="428"/>
      <c r="C43" s="304"/>
      <c r="D43" s="340"/>
      <c r="E43" s="291"/>
    </row>
    <row r="44" spans="1:5" x14ac:dyDescent="0.25">
      <c r="A44" s="436"/>
      <c r="B44" s="428"/>
      <c r="C44" s="304"/>
      <c r="D44" s="340"/>
      <c r="E44" s="291"/>
    </row>
    <row r="45" spans="1:5" ht="13" thickBot="1" x14ac:dyDescent="0.3">
      <c r="A45" s="437"/>
      <c r="B45" s="432"/>
      <c r="C45" s="421"/>
      <c r="D45" s="465"/>
      <c r="E45" s="402"/>
    </row>
    <row r="46" spans="1:5" ht="13.5" thickBot="1" x14ac:dyDescent="0.3">
      <c r="A46" s="404"/>
      <c r="B46" s="334" t="s">
        <v>230</v>
      </c>
      <c r="C46" s="306">
        <f>SUM(C40:C45)</f>
        <v>0</v>
      </c>
      <c r="D46" s="342"/>
      <c r="E46" s="284"/>
    </row>
    <row r="47" spans="1:5" ht="13.5" thickBot="1" x14ac:dyDescent="0.3">
      <c r="A47" s="426"/>
      <c r="B47" s="334" t="s">
        <v>137</v>
      </c>
      <c r="C47" s="343">
        <f>C30+C22+C14+C38+C46</f>
        <v>0</v>
      </c>
      <c r="D47" s="380"/>
      <c r="E47" s="297"/>
    </row>
    <row r="48" spans="1:5" ht="13" thickBot="1" x14ac:dyDescent="0.3"/>
    <row r="49" spans="1:5" x14ac:dyDescent="0.25">
      <c r="A49" s="935" t="s">
        <v>183</v>
      </c>
      <c r="B49" s="936"/>
      <c r="C49" s="936"/>
      <c r="D49" s="936"/>
      <c r="E49" s="937"/>
    </row>
    <row r="50" spans="1:5" ht="13" thickBot="1" x14ac:dyDescent="0.3">
      <c r="A50" s="938"/>
      <c r="B50" s="939"/>
      <c r="C50" s="939"/>
      <c r="D50" s="939"/>
      <c r="E50" s="940"/>
    </row>
  </sheetData>
  <sheetProtection sheet="1" formatCells="0" formatColumns="0" formatRows="0" insertRows="0" deleteRows="0" selectLockedCells="1"/>
  <customSheetViews>
    <customSheetView guid="{BF352FCE-C1BE-4B84-9561-6030FEF6A15F}" scale="90" showPageBreaks="1" fitToPage="1">
      <selection activeCell="A2" sqref="A2:D2"/>
      <pageMargins left="0.5" right="0.5" top="0.25" bottom="0.5" header="0.5" footer="0.25"/>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6"/>
      <headerFooter alignWithMargins="0">
        <oddFooter>&amp;Lh. Other Direct Costs&amp;RPage &amp;P of &amp;N</oddFooter>
      </headerFooter>
    </customSheetView>
  </customSheetViews>
  <mergeCells count="9">
    <mergeCell ref="A1:B1"/>
    <mergeCell ref="A2:E2"/>
    <mergeCell ref="A49:E50"/>
    <mergeCell ref="A3:E3"/>
    <mergeCell ref="A6:E6"/>
    <mergeCell ref="B23:E23"/>
    <mergeCell ref="B15:E15"/>
    <mergeCell ref="B31:E31"/>
    <mergeCell ref="B39:E39"/>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ZXNJAF6NFY6R-160-325</_dlc_DocId>
    <_dlc_DocIdUrl xmlns="c6d9b406-8ab6-4e35-b189-c607f551e6ff">
      <Url>https://eeredocman.ee.doe.gov/offices/EE-62P/Projects/APMCentral/_layouts/DocIdRedir.aspx?ID=ZXNJAF6NFY6R-160-325</Url>
      <Description>ZXNJAF6NFY6R-160-325</Description>
    </_dlc_DocIdUrl>
    <Date_x0020_Posted_x0020_To_x0020_PM_x0020_Central xmlns="ac7aa9d3-b81b-43e6-aeb9-458684f7b693">2017-02-27T05:00:00+00:00</Date_x0020_Posted_x0020_To_x0020_PM_x0020_Centr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5C459A-88E6-4C69-A7A2-C889E476A057}">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ac7aa9d3-b81b-43e6-aeb9-458684f7b693"/>
    <ds:schemaRef ds:uri="http://schemas.microsoft.com/office/infopath/2007/PartnerControls"/>
    <ds:schemaRef ds:uri="c6d9b406-8ab6-4e35-b189-c607f551e6ff"/>
    <ds:schemaRef ds:uri="http://www.w3.org/XML/1998/namespace"/>
    <ds:schemaRef ds:uri="http://purl.org/dc/dcmitype/"/>
  </ds:schemaRefs>
</ds:datastoreItem>
</file>

<file path=customXml/itemProps2.xml><?xml version="1.0" encoding="utf-8"?>
<ds:datastoreItem xmlns:ds="http://schemas.openxmlformats.org/officeDocument/2006/customXml" ds:itemID="{886109C0-F078-4B2F-A6A4-57E24E71C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573E29-0C75-4DB9-AEF6-54B84AEC0A8F}">
  <ds:schemaRefs>
    <ds:schemaRef ds:uri="http://schemas.microsoft.com/sharepoint/events"/>
  </ds:schemaRefs>
</ds:datastoreItem>
</file>

<file path=customXml/itemProps4.xml><?xml version="1.0" encoding="utf-8"?>
<ds:datastoreItem xmlns:ds="http://schemas.openxmlformats.org/officeDocument/2006/customXml" ds:itemID="{0137890C-5697-4B75-8ED6-4BF1A46EE4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vt:lpstr>
      <vt:lpstr>SF-424A Cost Categories</vt:lpstr>
      <vt:lpstr>SF-424A Minus FFRDC</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FOA Budget Justification 1-5 Years</dc:title>
  <dc:creator>Pat Saito</dc:creator>
  <cp:lastModifiedBy>Page, Lauren E.</cp:lastModifiedBy>
  <cp:lastPrinted>2024-03-18T14:21:48Z</cp:lastPrinted>
  <dcterms:created xsi:type="dcterms:W3CDTF">2006-10-30T17:25:35Z</dcterms:created>
  <dcterms:modified xsi:type="dcterms:W3CDTF">2024-10-18T14:14:16Z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563b7e2c-0705-4489-bdfa-f2d6d6fc453a</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