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defaultThemeVersion="124226"/>
  <mc:AlternateContent xmlns:mc="http://schemas.openxmlformats.org/markup-compatibility/2006">
    <mc:Choice Requires="x15">
      <x15ac:absPath xmlns:x15ac="http://schemas.microsoft.com/office/spreadsheetml/2010/11/ac" url="K:\Common\OE_PROGRAMS\Base Programs\BIL\40101d\"/>
    </mc:Choice>
  </mc:AlternateContent>
  <xr:revisionPtr revIDLastSave="0" documentId="13_ncr:1_{9769D3D0-D614-44E0-96C1-F2DD9927A887}" xr6:coauthVersionLast="47" xr6:coauthVersionMax="47" xr10:uidLastSave="{00000000-0000-0000-0000-000000000000}"/>
  <bookViews>
    <workbookView xWindow="-25800" yWindow="-14025" windowWidth="25800" windowHeight="21000" tabRatio="853" activeTab="10"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Match" sheetId="11" r:id="rId11"/>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Match'!$5:$5</definedName>
    <definedName name="Text156" localSheetId="10">'j. Cost Match'!#REF!</definedName>
    <definedName name="Text157" localSheetId="10">'j. Cost Match'!#REF!</definedName>
    <definedName name="Text158" localSheetId="10">'j. Cost Match'!#REF!</definedName>
    <definedName name="Z_5BEC5FDE_32D0_42EF_8D2A_06DCBD4F05CC_.wvu.Cols" localSheetId="9" hidden="1">'i. Indirect'!$E:$F</definedName>
    <definedName name="Z_5BEC5FDE_32D0_42EF_8D2A_06DCBD4F05CC_.wvu.PrintArea" localSheetId="1" hidden="1">'a. Personnel'!$A$1:$F$37</definedName>
    <definedName name="Z_5BEC5FDE_32D0_42EF_8D2A_06DCBD4F05CC_.wvu.PrintArea" localSheetId="2" hidden="1">'b. Fringe'!$A$1:$D$21</definedName>
    <definedName name="Z_5BEC5FDE_32D0_42EF_8D2A_06DCBD4F05CC_.wvu.PrintArea" localSheetId="6" hidden="1">'f. Contractual'!$B$1:$D$30</definedName>
    <definedName name="Z_5BEC5FDE_32D0_42EF_8D2A_06DCBD4F05CC_.wvu.PrintArea" localSheetId="7" hidden="1">'g. Construction'!$B$1:$E$16</definedName>
    <definedName name="Z_5BEC5FDE_32D0_42EF_8D2A_06DCBD4F05CC_.wvu.PrintArea" localSheetId="8" hidden="1">'h. Other'!$B$1:$E$15</definedName>
    <definedName name="Z_5BEC5FDE_32D0_42EF_8D2A_06DCBD4F05CC_.wvu.PrintArea" localSheetId="9" hidden="1">'i. Indirect'!$A$1:$D$25</definedName>
    <definedName name="Z_5BEC5FDE_32D0_42EF_8D2A_06DCBD4F05CC_.wvu.PrintArea" localSheetId="10" hidden="1">'j. Cost Match'!$A$1:$D$20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Match'!$5:$5</definedName>
    <definedName name="Z_6588CF8C_0BB8_4786_9A46_0A2D10254132_.wvu.Cols" localSheetId="9" hidden="1">'i. Indirect'!$E:$F</definedName>
    <definedName name="Z_6588CF8C_0BB8_4786_9A46_0A2D10254132_.wvu.PrintArea" localSheetId="1" hidden="1">'a. Personnel'!$A$1:$F$37</definedName>
    <definedName name="Z_6588CF8C_0BB8_4786_9A46_0A2D10254132_.wvu.PrintArea" localSheetId="2" hidden="1">'b. Fringe'!$A$1:$D$21</definedName>
    <definedName name="Z_6588CF8C_0BB8_4786_9A46_0A2D10254132_.wvu.PrintArea" localSheetId="6" hidden="1">'f. Contractual'!$B$1:$D$30</definedName>
    <definedName name="Z_6588CF8C_0BB8_4786_9A46_0A2D10254132_.wvu.PrintArea" localSheetId="7" hidden="1">'g. Construction'!$B$1:$E$16</definedName>
    <definedName name="Z_6588CF8C_0BB8_4786_9A46_0A2D10254132_.wvu.PrintArea" localSheetId="8" hidden="1">'h. Other'!$B$1:$E$15</definedName>
    <definedName name="Z_6588CF8C_0BB8_4786_9A46_0A2D10254132_.wvu.PrintArea" localSheetId="9" hidden="1">'i. Indirect'!$A$1:$D$25</definedName>
    <definedName name="Z_6588CF8C_0BB8_4786_9A46_0A2D10254132_.wvu.PrintArea" localSheetId="10" hidden="1">'j. Cost Match'!$A$1:$D$20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Match'!$5:$5</definedName>
    <definedName name="Z_712CE29F_EFCA_4968_A7C5_599F87319D6A_.wvu.Cols" localSheetId="9" hidden="1">'i. Indirect'!$E:$F</definedName>
    <definedName name="Z_712CE29F_EFCA_4968_A7C5_599F87319D6A_.wvu.PrintArea" localSheetId="1" hidden="1">'a. Personnel'!$A$1:$F$37</definedName>
    <definedName name="Z_712CE29F_EFCA_4968_A7C5_599F87319D6A_.wvu.PrintArea" localSheetId="2" hidden="1">'b. Fringe'!$A$1:$D$21</definedName>
    <definedName name="Z_712CE29F_EFCA_4968_A7C5_599F87319D6A_.wvu.PrintArea" localSheetId="6" hidden="1">'f. Contractual'!$B$1:$D$30</definedName>
    <definedName name="Z_712CE29F_EFCA_4968_A7C5_599F87319D6A_.wvu.PrintArea" localSheetId="7" hidden="1">'g. Construction'!$B$1:$E$16</definedName>
    <definedName name="Z_712CE29F_EFCA_4968_A7C5_599F87319D6A_.wvu.PrintArea" localSheetId="8" hidden="1">'h. Other'!$B$1:$E$15</definedName>
    <definedName name="Z_712CE29F_EFCA_4968_A7C5_599F87319D6A_.wvu.PrintArea" localSheetId="9" hidden="1">'i. Indirect'!$A$1:$D$25</definedName>
    <definedName name="Z_712CE29F_EFCA_4968_A7C5_599F87319D6A_.wvu.PrintArea" localSheetId="10" hidden="1">'j. Cost Match'!$A$1:$D$20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Match'!$5:$5</definedName>
    <definedName name="Z_BF352FCE_C1BE_4B84_9561_6030FEF6A15F_.wvu.Cols" localSheetId="9" hidden="1">'i. Indirect'!$E:$F</definedName>
    <definedName name="Z_BF352FCE_C1BE_4B84_9561_6030FEF6A15F_.wvu.PrintArea" localSheetId="1" hidden="1">'a. Personnel'!$A$1:$F$37</definedName>
    <definedName name="Z_BF352FCE_C1BE_4B84_9561_6030FEF6A15F_.wvu.PrintArea" localSheetId="2" hidden="1">'b. Fringe'!$A$1:$D$21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Match'!$5:$5</definedName>
    <definedName name="Z_D5CEF8EB_A9A7_4458_BF65_8F18E34CBA87_.wvu.Cols" localSheetId="9" hidden="1">'i. Indirect'!$E:$F</definedName>
    <definedName name="Z_D5CEF8EB_A9A7_4458_BF65_8F18E34CBA87_.wvu.PrintArea" localSheetId="1" hidden="1">'a. Personnel'!$A$1:$F$37</definedName>
    <definedName name="Z_D5CEF8EB_A9A7_4458_BF65_8F18E34CBA87_.wvu.PrintArea" localSheetId="2" hidden="1">'b. Fringe'!$A$1:$D$21</definedName>
    <definedName name="Z_D5CEF8EB_A9A7_4458_BF65_8F18E34CBA87_.wvu.PrintArea" localSheetId="6" hidden="1">'f. Contractual'!$B$1:$D$30</definedName>
    <definedName name="Z_D5CEF8EB_A9A7_4458_BF65_8F18E34CBA87_.wvu.PrintArea" localSheetId="7" hidden="1">'g. Construction'!$B$1:$E$16</definedName>
    <definedName name="Z_D5CEF8EB_A9A7_4458_BF65_8F18E34CBA87_.wvu.PrintArea" localSheetId="8" hidden="1">'h. Other'!$B$1:$E$15</definedName>
    <definedName name="Z_D5CEF8EB_A9A7_4458_BF65_8F18E34CBA87_.wvu.PrintArea" localSheetId="9" hidden="1">'i. Indirect'!$A$1:$D$25</definedName>
    <definedName name="Z_D5CEF8EB_A9A7_4458_BF65_8F18E34CBA87_.wvu.PrintArea" localSheetId="10" hidden="1">'j. Cost Match'!$A$1:$D$20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Match'!$5:$5</definedName>
    <definedName name="Z_D7FF18E2_A72D_4088_BD59_9D74A43C39A8_.wvu.Cols" localSheetId="9" hidden="1">'i. Indirect'!$E:$F</definedName>
    <definedName name="Z_D7FF18E2_A72D_4088_BD59_9D74A43C39A8_.wvu.PrintArea" localSheetId="1" hidden="1">'a. Personnel'!$A$1:$F$37</definedName>
    <definedName name="Z_D7FF18E2_A72D_4088_BD59_9D74A43C39A8_.wvu.PrintArea" localSheetId="2" hidden="1">'b. Fringe'!$A$1:$D$21</definedName>
    <definedName name="Z_D7FF18E2_A72D_4088_BD59_9D74A43C39A8_.wvu.PrintArea" localSheetId="6" hidden="1">'f. Contractual'!$B$1:$D$30</definedName>
    <definedName name="Z_D7FF18E2_A72D_4088_BD59_9D74A43C39A8_.wvu.PrintArea" localSheetId="7" hidden="1">'g. Construction'!$B$1:$E$16</definedName>
    <definedName name="Z_D7FF18E2_A72D_4088_BD59_9D74A43C39A8_.wvu.PrintArea" localSheetId="8" hidden="1">'h. Other'!$B$1:$E$15</definedName>
    <definedName name="Z_D7FF18E2_A72D_4088_BD59_9D74A43C39A8_.wvu.PrintArea" localSheetId="9" hidden="1">'i. Indirect'!$A$1:$D$25</definedName>
    <definedName name="Z_D7FF18E2_A72D_4088_BD59_9D74A43C39A8_.wvu.PrintArea" localSheetId="10" hidden="1">'j. Cost Match'!$A$1:$D$20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Match'!$5:$5</definedName>
  </definedNames>
  <calcPr calcId="191029"/>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 l="1"/>
  <c r="E12" i="1" s="1"/>
  <c r="B29" i="1" l="1"/>
  <c r="C29" i="1" s="1"/>
  <c r="B27" i="1"/>
  <c r="C27" i="1" s="1"/>
  <c r="B26" i="1"/>
  <c r="C26" i="1" s="1"/>
  <c r="B18" i="1" l="1"/>
  <c r="C18" i="1" s="1"/>
  <c r="B19" i="1"/>
  <c r="C19" i="1" s="1"/>
  <c r="B20" i="1"/>
  <c r="C20" i="1" s="1"/>
  <c r="B25" i="1"/>
  <c r="C25" i="1" s="1"/>
  <c r="B24" i="1"/>
  <c r="C24" i="1" s="1"/>
  <c r="B23" i="1"/>
  <c r="C23" i="1" s="1"/>
  <c r="B22" i="1"/>
  <c r="C22" i="1" s="1"/>
  <c r="D27" i="7"/>
  <c r="B16" i="1"/>
  <c r="C16" i="1" s="1"/>
  <c r="B16" i="10" l="1"/>
  <c r="C14" i="9"/>
  <c r="C15" i="8"/>
  <c r="E14" i="6"/>
  <c r="E13" i="6"/>
  <c r="E12" i="6"/>
  <c r="E11" i="6"/>
  <c r="E10" i="6"/>
  <c r="E9" i="6"/>
  <c r="E8" i="6"/>
  <c r="E13" i="5"/>
  <c r="E12" i="5"/>
  <c r="E11" i="5"/>
  <c r="E10" i="5"/>
  <c r="E9" i="5"/>
  <c r="E8" i="5"/>
  <c r="E7" i="5"/>
  <c r="K11" i="4"/>
  <c r="K10" i="4"/>
  <c r="K9" i="4"/>
  <c r="K8" i="4"/>
  <c r="K7" i="4"/>
  <c r="B13" i="3"/>
  <c r="D12" i="3"/>
  <c r="D11" i="3"/>
  <c r="D10" i="3"/>
  <c r="D9" i="3"/>
  <c r="D8" i="3"/>
  <c r="D7"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D13" i="7"/>
  <c r="D13" i="3"/>
  <c r="B17" i="1" s="1"/>
  <c r="K12" i="4"/>
  <c r="E15" i="6"/>
  <c r="D22" i="7"/>
  <c r="E14" i="5"/>
  <c r="D17" i="11"/>
  <c r="D19" i="11" s="1"/>
  <c r="C17" i="1" l="1"/>
  <c r="D29" i="7"/>
  <c r="B28" i="1" l="1"/>
  <c r="C28" i="1" l="1"/>
  <c r="C30" i="1" s="1"/>
  <c r="B30" i="1"/>
</calcChain>
</file>

<file path=xl/sharedStrings.xml><?xml version="1.0" encoding="utf-8"?>
<sst xmlns="http://schemas.openxmlformats.org/spreadsheetml/2006/main" count="210" uniqueCount="150">
  <si>
    <t>Engineering estimate</t>
  </si>
  <si>
    <t>Site must be prepared for construction of platform.</t>
  </si>
  <si>
    <t>Section A - Budget Summary</t>
  </si>
  <si>
    <t>Vendor 
Name/Organization</t>
  </si>
  <si>
    <t>a. Personnel</t>
  </si>
  <si>
    <t>b. Fringe Benefits</t>
  </si>
  <si>
    <t>c. Travel</t>
  </si>
  <si>
    <t>d. Equipment</t>
  </si>
  <si>
    <t>e. Supplies</t>
  </si>
  <si>
    <t>g. Construction</t>
  </si>
  <si>
    <t>h. Other Direct Costs</t>
  </si>
  <si>
    <t>i. Indirect Charges</t>
  </si>
  <si>
    <t xml:space="preserve"> Total Costs</t>
  </si>
  <si>
    <t>Qty</t>
  </si>
  <si>
    <t xml:space="preserve">Unit Cost         </t>
  </si>
  <si>
    <t xml:space="preserve">Total Cost             </t>
  </si>
  <si>
    <t>Basis of Cost</t>
  </si>
  <si>
    <t>Justification of need</t>
  </si>
  <si>
    <t>Sub-Recipient
Name/Organization</t>
  </si>
  <si>
    <t>CATEGORY</t>
  </si>
  <si>
    <t>Rate Basis</t>
  </si>
  <si>
    <t>Pay Rate
($/Hr)</t>
  </si>
  <si>
    <t>Actual Salary</t>
  </si>
  <si>
    <t>No. of Travelers</t>
  </si>
  <si>
    <t>No. of Days</t>
  </si>
  <si>
    <t>Cost per Trip</t>
  </si>
  <si>
    <t>Basis for Estimating Costs</t>
  </si>
  <si>
    <t>Domestic Travel</t>
  </si>
  <si>
    <t>Project Total</t>
  </si>
  <si>
    <t>Date of Submission:</t>
  </si>
  <si>
    <t xml:space="preserve"> Cost             </t>
  </si>
  <si>
    <t xml:space="preserve">Organization/Source                 </t>
  </si>
  <si>
    <t>FFRDC
Name/Organization</t>
  </si>
  <si>
    <t>Total Contractual</t>
  </si>
  <si>
    <t>f. Contractual</t>
  </si>
  <si>
    <t>Position Title</t>
  </si>
  <si>
    <t>Instructions and Summary</t>
  </si>
  <si>
    <t>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</si>
  <si>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</si>
  <si>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</si>
  <si>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</si>
  <si>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</si>
  <si>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</si>
  <si>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</si>
  <si>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</si>
  <si>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</si>
  <si>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</si>
  <si>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</si>
  <si>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</si>
  <si>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Cash</t>
  </si>
  <si>
    <t>(May be award recipient or sub-recipient)</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</si>
  <si>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</si>
  <si>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</si>
  <si>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</si>
  <si>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</si>
  <si>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</si>
  <si>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</si>
  <si>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</si>
  <si>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</si>
  <si>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</si>
  <si>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</si>
  <si>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</si>
  <si>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</si>
  <si>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</si>
  <si>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</si>
  <si>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</si>
  <si>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</si>
  <si>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</si>
  <si>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</si>
  <si>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</si>
  <si>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</si>
  <si>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</si>
  <si>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</si>
  <si>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</si>
  <si>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</si>
  <si>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</si>
  <si>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</si>
  <si>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of Project</t>
  </si>
  <si>
    <t>Total Costs</t>
  </si>
  <si>
    <r>
      <t xml:space="preserve">Comments </t>
    </r>
    <r>
      <rPr>
        <sz val="10"/>
        <rFont val="Arial"/>
        <family val="2"/>
      </rPr>
      <t>(as needed)</t>
    </r>
  </si>
  <si>
    <t>Additional Explanation (as needed):</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</si>
  <si>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</si>
  <si>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</si>
  <si>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</si>
  <si>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</si>
  <si>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</si>
  <si>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You must provide an explanation (below or in a separate attachment) and show how your indirect cost rate was applied to this budget in order to come up with the indirect costs shown.</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</si>
  <si>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</si>
  <si>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</si>
  <si>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</si>
  <si>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</si>
  <si>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</si>
  <si>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</si>
  <si>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</si>
  <si>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</si>
  <si>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</si>
  <si>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</si>
  <si>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</si>
  <si>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</si>
  <si>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</si>
  <si>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</si>
  <si>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</si>
  <si>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</si>
  <si>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</si>
  <si>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</si>
  <si>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</si>
  <si>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</si>
  <si>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</si>
  <si>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</si>
  <si>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</si>
  <si>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</si>
  <si>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</si>
  <si>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</si>
  <si>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</si>
  <si>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Vendor Quote - Attached</t>
  </si>
  <si>
    <t xml:space="preserve">Type (Cash or In Kind) </t>
  </si>
  <si>
    <t>Lodging per Traveler</t>
  </si>
  <si>
    <t>Flight per Traveler</t>
  </si>
  <si>
    <t>Vehicle per Traveler</t>
  </si>
  <si>
    <t>Per Diem Per Traveler</t>
  </si>
  <si>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</si>
  <si>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t xml:space="preserve">Please read the instructions on each worksheet tab before starting. If you have any questions, please ask your DOE contact!  </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</si>
  <si>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</si>
  <si>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Total
($)</t>
  </si>
  <si>
    <t>Application Period</t>
  </si>
  <si>
    <t>Proposed Application Period Dates</t>
  </si>
  <si>
    <t>Total Direct Personnel Cost</t>
  </si>
  <si>
    <t>Total Cost</t>
  </si>
  <si>
    <r>
      <t>INSTRUCTIONS - PLEASE READ!!!</t>
    </r>
    <r>
      <rPr>
        <b/>
        <sz val="10"/>
        <rFont val="Arial"/>
        <family val="2"/>
      </rPr>
      <t xml:space="preserve">
1. </t>
    </r>
    <r>
      <rPr>
        <sz val="10"/>
        <rFont val="Arial"/>
        <family val="2"/>
      </rPr>
      <t xml:space="preserve"> Examples of Purpose of Travel are subrecipient site visits, DOE meetings, project mgmt.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Statement of Project Objectives.  Identify the SOPO Task number associated with each identified travel item.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sz val="10"/>
        <color rgb="FFFF0000"/>
        <rFont val="Arial"/>
        <family val="2"/>
      </rPr>
      <t>4.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</si>
  <si>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and attaching information where possible. Identify the associated SOPO task number(s) for each item of equipment listed.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The total cost for each application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</si>
  <si>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Identify the associated SOPO task number(s) for all construction listed.
</t>
    </r>
    <r>
      <rPr>
        <sz val="10"/>
        <color rgb="FFFF0000"/>
        <rFont val="Arial"/>
        <family val="2"/>
      </rPr>
      <t>3.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</si>
  <si>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Identify the associated SOPO task number(s) for all items listed.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The total cost for each application period is rounded to the nearest dollar.</t>
    </r>
  </si>
  <si>
    <r>
      <t>INSTRUCTIONS - PLEASE READ!!!</t>
    </r>
    <r>
      <rPr>
        <b/>
        <sz val="10"/>
        <rFont val="Arial"/>
        <family val="2"/>
      </rPr>
      <t xml:space="preserve">
1.</t>
    </r>
    <r>
      <rPr>
        <sz val="10"/>
        <rFont val="Arial"/>
        <family val="2"/>
      </rPr>
      <t xml:space="preserve"> List project costs solely for personnel of the entity completing this form.  Identify the SOPO Task number associated with each item.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sz val="10"/>
        <color rgb="FFFF0000"/>
        <rFont val="Arial"/>
        <family val="2"/>
      </rPr>
      <t>5. The total cost for each application period is rounded to the nearest dollar.</t>
    </r>
  </si>
  <si>
    <t xml:space="preserve">Application Period </t>
  </si>
  <si>
    <t xml:space="preserve">Section B - Budget Categories </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</si>
  <si>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Identify the associated SOPO task number(s) for each item of supplies listed.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sz val="10"/>
        <color rgb="FFFF0000"/>
        <rFont val="Arial"/>
        <family val="2"/>
      </rPr>
      <t xml:space="preserve">4.  Add rows as needed.  If rows are added, formulas/calculations may need to be adjusted by the preparer.                                                                                                                                                                 5.  The total cost for each application period is rounded to the nearest dollar.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</si>
  <si>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$250,000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5.  Identify the associated SOPO task number(s) for each entity listed
6</t>
    </r>
    <r>
      <rPr>
        <sz val="10"/>
        <color rgb="FFFF0000"/>
        <rFont val="Arial"/>
        <family val="2"/>
      </rPr>
      <t>. The total cost for each application period is rounded to the nearest dollar..</t>
    </r>
  </si>
  <si>
    <t>Cost Match</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</si>
  <si>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If using this form for invoice submission, fill out tabs a. through j. with total costs for just the proposed invoice and fill out tab k. per the instructions on that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</si>
  <si>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 xml:space="preserve">Cost Match Item </t>
  </si>
  <si>
    <t>Total Project Cost Match</t>
  </si>
  <si>
    <t>Total Cost Match</t>
  </si>
  <si>
    <t>Cost Match Percent of Federal Share:</t>
  </si>
  <si>
    <t>Cost Match % of Federal Share</t>
  </si>
  <si>
    <t>Federal Share</t>
  </si>
  <si>
    <t>Total Project Costs</t>
  </si>
  <si>
    <t xml:space="preserve">Total Federal Share of Project Costs: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</si>
  <si>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sz val="10"/>
        <color rgb="FFFF0000"/>
        <rFont val="Arial"/>
        <family val="2"/>
      </rPr>
      <t>4. Each budget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</si>
  <si>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application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</si>
  <si>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All items in the chart below must be identified within the applicable cost category tabs a. through i. in addition to the detailed presentation of the cash or cash value of all cost match proposed provided in the table below.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your DOE contact before filling out In Kind cost match in this section. </t>
    </r>
    <r>
      <rPr>
        <b/>
        <sz val="10"/>
        <rFont val="Arial"/>
        <family val="2"/>
      </rPr>
      <t xml:space="preserve">Vendors may not provide cost match.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r>
      <rPr>
        <b/>
        <sz val="10"/>
        <color rgb="FFFF0000"/>
        <rFont val="Arial"/>
        <family val="2"/>
      </rPr>
      <t>8.</t>
    </r>
    <r>
      <rPr>
        <sz val="10"/>
        <color rgb="FFFF0000"/>
        <rFont val="Arial"/>
        <family val="2"/>
      </rPr>
      <t xml:space="preserve"> Each application period is rounded to the nearest dollar.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</si>
</sst>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0" fontId="5" fillId="0" borderId="0"/>
    <xf numFmtId="0" fontId="29" fillId="0" borderId="0"/>
    <xf numFmtId="9" fontId="1" fillId="0" borderId="0" applyFont="0" applyFill="0" applyBorder="0" applyAlignment="0" applyProtection="0"/>
  </cellStyleXfs>
  <cellXfs count="452">
    <xf numFmtId="0" fontId="0" fillId="0" borderId="0" xfId="0"/>
    <xf numFmtId="0" fontId="9" fillId="0" borderId="0" xfId="0" applyFont="1" applyAlignment="1">
      <alignment vertical="center" wrapText="1"/>
    </xf>
    <xf numFmtId="0" fontId="11" fillId="0" borderId="0" xfId="0" applyFont="1" applyAlignment="1">
      <alignment vertical="center" wrapText="1"/>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 fontId="5" fillId="0" borderId="1" xfId="0" applyNumberFormat="1" applyFont="1" applyBorder="1" applyAlignment="1" applyProtection="1">
      <alignment horizontal="left" vertical="top" wrapText="1"/>
      <protection locked="0"/>
    </xf>
    <xf numFmtId="0" fontId="5" fillId="0" borderId="0" xfId="0" applyFont="1" applyAlignment="1" applyProtection="1">
      <alignment vertical="top" wrapText="1"/>
      <protection locked="0"/>
    </xf>
    <xf numFmtId="0" fontId="5" fillId="0" borderId="11" xfId="0" applyFont="1" applyBorder="1" applyAlignment="1" applyProtection="1">
      <alignment horizontal="left" vertical="top" wrapText="1"/>
      <protection locked="0"/>
    </xf>
    <xf numFmtId="1" fontId="5" fillId="0" borderId="7" xfId="0" applyNumberFormat="1" applyFont="1" applyBorder="1" applyAlignment="1" applyProtection="1">
      <alignment horizontal="center" vertical="top" wrapText="1"/>
      <protection locked="0"/>
    </xf>
    <xf numFmtId="1" fontId="5" fillId="0" borderId="7" xfId="0" applyNumberFormat="1" applyFont="1" applyBorder="1" applyAlignment="1" applyProtection="1">
      <alignment horizontal="lef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Fill="1" applyBorder="1" applyAlignment="1" applyProtection="1">
      <alignment horizontal="left" vertical="top" wrapText="1"/>
      <protection locked="0"/>
    </xf>
    <xf numFmtId="0" fontId="4" fillId="2" borderId="18" xfId="0" applyNumberFormat="1" applyFont="1" applyFill="1" applyBorder="1" applyAlignment="1" applyProtection="1">
      <alignment horizontal="left" vertical="center" wrapText="1"/>
      <protection locked="0"/>
    </xf>
    <xf numFmtId="0" fontId="4" fillId="2" borderId="19"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1"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5"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2" fillId="0" borderId="0" xfId="0" applyNumberFormat="1" applyFont="1" applyBorder="1" applyAlignment="1">
      <alignment horizontal="right" vertical="center" wrapText="1"/>
    </xf>
    <xf numFmtId="49" fontId="26"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9"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0" fontId="2" fillId="0" borderId="0" xfId="0" applyFont="1" applyAlignment="1">
      <alignment vertical="center" wrapText="1"/>
    </xf>
    <xf numFmtId="0" fontId="31"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7" xfId="0" applyFont="1" applyBorder="1" applyAlignment="1" applyProtection="1">
      <alignment vertical="center"/>
      <protection locked="0"/>
    </xf>
    <xf numFmtId="0" fontId="3" fillId="3" borderId="23" xfId="0" applyFont="1" applyFill="1" applyBorder="1" applyAlignment="1" applyProtection="1">
      <alignment horizontal="center" vertical="center" wrapText="1"/>
    </xf>
    <xf numFmtId="0" fontId="3" fillId="3" borderId="23" xfId="0" applyFont="1" applyFill="1" applyBorder="1" applyAlignment="1" applyProtection="1">
      <alignment horizontal="right" vertical="center" wrapText="1"/>
    </xf>
    <xf numFmtId="0" fontId="4" fillId="3" borderId="25"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9" xfId="0" applyFont="1" applyFill="1" applyBorder="1" applyAlignment="1" applyProtection="1">
      <alignment horizontal="center" vertical="center" wrapText="1"/>
    </xf>
    <xf numFmtId="0" fontId="3" fillId="5" borderId="32"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11"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5" borderId="35" xfId="0" applyFont="1" applyFill="1" applyBorder="1" applyAlignment="1" applyProtection="1">
      <alignment horizontal="left" vertical="center" wrapText="1"/>
    </xf>
    <xf numFmtId="0" fontId="3" fillId="5" borderId="36" xfId="0" applyFont="1" applyFill="1" applyBorder="1" applyAlignment="1" applyProtection="1">
      <alignment horizontal="left" vertical="center" wrapText="1"/>
    </xf>
    <xf numFmtId="0" fontId="3" fillId="5" borderId="36" xfId="0" applyFont="1" applyFill="1" applyBorder="1" applyAlignment="1" applyProtection="1">
      <alignment horizontal="right" vertical="center" wrapText="1"/>
    </xf>
    <xf numFmtId="0" fontId="3" fillId="5" borderId="17" xfId="0" applyFont="1" applyFill="1" applyBorder="1" applyAlignment="1" applyProtection="1">
      <alignment horizontal="right" vertical="center" wrapText="1"/>
    </xf>
    <xf numFmtId="0" fontId="5" fillId="4" borderId="7" xfId="0" applyFont="1" applyFill="1" applyBorder="1" applyAlignment="1" applyProtection="1">
      <alignment horizontal="right" vertical="center" wrapText="1"/>
      <protection locked="0"/>
    </xf>
    <xf numFmtId="164" fontId="5" fillId="4" borderId="7" xfId="0" applyNumberFormat="1" applyFont="1" applyFill="1" applyBorder="1" applyAlignment="1" applyProtection="1">
      <alignment horizontal="right" vertical="center" wrapText="1"/>
      <protection locked="0"/>
    </xf>
    <xf numFmtId="0" fontId="5" fillId="4" borderId="1" xfId="0" applyFont="1" applyFill="1" applyBorder="1" applyAlignment="1" applyProtection="1">
      <alignment horizontal="right" vertical="center" wrapText="1"/>
      <protection locked="0"/>
    </xf>
    <xf numFmtId="164" fontId="5" fillId="4" borderId="1" xfId="0" applyNumberFormat="1" applyFont="1" applyFill="1" applyBorder="1" applyAlignment="1" applyProtection="1">
      <alignment horizontal="right" vertical="center" wrapText="1"/>
      <protection locked="0"/>
    </xf>
    <xf numFmtId="0" fontId="4" fillId="5" borderId="33" xfId="0" applyFont="1" applyFill="1" applyBorder="1" applyAlignment="1" applyProtection="1">
      <alignment horizontal="center" vertical="center" wrapText="1"/>
    </xf>
    <xf numFmtId="164" fontId="4" fillId="5" borderId="33" xfId="0" applyNumberFormat="1" applyFont="1" applyFill="1" applyBorder="1" applyAlignment="1" applyProtection="1">
      <alignment horizontal="center" vertical="center" wrapText="1"/>
    </xf>
    <xf numFmtId="0" fontId="34" fillId="3" borderId="5" xfId="0" applyFont="1" applyFill="1" applyBorder="1" applyAlignment="1" applyProtection="1">
      <alignment horizontal="left" vertical="center" wrapText="1"/>
    </xf>
    <xf numFmtId="0" fontId="34" fillId="3" borderId="1" xfId="0" applyFont="1" applyFill="1" applyBorder="1" applyAlignment="1" applyProtection="1">
      <alignment horizontal="right" vertical="center" wrapText="1"/>
    </xf>
    <xf numFmtId="164" fontId="34" fillId="3" borderId="1" xfId="0" applyNumberFormat="1" applyFont="1" applyFill="1" applyBorder="1" applyAlignment="1" applyProtection="1">
      <alignment horizontal="right" vertical="center" wrapText="1"/>
    </xf>
    <xf numFmtId="165" fontId="34" fillId="3" borderId="7" xfId="0" applyNumberFormat="1" applyFont="1" applyFill="1" applyBorder="1" applyAlignment="1" applyProtection="1">
      <alignment horizontal="right" vertical="center" wrapText="1"/>
    </xf>
    <xf numFmtId="0" fontId="34" fillId="3" borderId="21" xfId="0" applyFont="1" applyFill="1" applyBorder="1" applyAlignment="1" applyProtection="1">
      <alignment horizontal="left" vertical="center" wrapText="1"/>
    </xf>
    <xf numFmtId="0" fontId="34" fillId="3" borderId="39" xfId="0" applyFont="1" applyFill="1" applyBorder="1" applyAlignment="1" applyProtection="1">
      <alignment horizontal="left" vertical="center" wrapText="1"/>
    </xf>
    <xf numFmtId="0" fontId="34" fillId="3" borderId="27" xfId="0" applyFont="1" applyFill="1" applyBorder="1" applyAlignment="1" applyProtection="1">
      <alignment horizontal="right" vertical="center" wrapText="1"/>
    </xf>
    <xf numFmtId="164" fontId="34" fillId="3" borderId="27" xfId="0" applyNumberFormat="1" applyFont="1" applyFill="1" applyBorder="1" applyAlignment="1" applyProtection="1">
      <alignment horizontal="right" vertical="center" wrapText="1"/>
    </xf>
    <xf numFmtId="165" fontId="34" fillId="3" borderId="33" xfId="0" applyNumberFormat="1" applyFont="1" applyFill="1" applyBorder="1" applyAlignment="1" applyProtection="1">
      <alignment horizontal="right" vertical="center" wrapText="1"/>
    </xf>
    <xf numFmtId="0" fontId="34" fillId="3" borderId="34" xfId="0" applyFont="1" applyFill="1" applyBorder="1" applyAlignment="1" applyProtection="1">
      <alignment horizontal="left" vertical="center" wrapText="1"/>
    </xf>
    <xf numFmtId="0" fontId="3" fillId="3" borderId="23" xfId="0" applyFont="1" applyFill="1" applyBorder="1" applyAlignment="1" applyProtection="1">
      <alignment horizontal="right" vertical="center" wrapText="1"/>
      <protection locked="0"/>
    </xf>
    <xf numFmtId="0" fontId="3" fillId="3" borderId="29" xfId="0" applyFont="1" applyFill="1" applyBorder="1" applyAlignment="1" applyProtection="1">
      <alignment horizontal="right" vertical="center" wrapText="1"/>
      <protection locked="0"/>
    </xf>
    <xf numFmtId="165" fontId="5" fillId="3" borderId="7" xfId="0" applyNumberFormat="1" applyFont="1" applyFill="1" applyBorder="1" applyAlignment="1" applyProtection="1">
      <alignment horizontal="right" vertical="center" wrapText="1"/>
      <protection locked="0"/>
    </xf>
    <xf numFmtId="49" fontId="4" fillId="5" borderId="37" xfId="2" applyNumberFormat="1" applyFont="1" applyFill="1" applyBorder="1" applyAlignment="1" applyProtection="1">
      <alignment horizontal="center" vertical="center" wrapText="1"/>
    </xf>
    <xf numFmtId="0" fontId="7" fillId="5" borderId="2" xfId="0" applyFont="1" applyFill="1" applyBorder="1" applyAlignment="1">
      <alignment vertical="center" wrapText="1"/>
    </xf>
    <xf numFmtId="49" fontId="4" fillId="5" borderId="1" xfId="2" applyNumberFormat="1" applyFont="1" applyFill="1" applyBorder="1" applyAlignment="1" applyProtection="1">
      <alignment horizontal="center" vertical="center" wrapText="1"/>
    </xf>
    <xf numFmtId="49" fontId="4" fillId="3" borderId="17" xfId="2" applyNumberFormat="1" applyFont="1" applyFill="1" applyBorder="1" applyAlignment="1">
      <alignment horizontal="right" vertical="center" wrapText="1"/>
    </xf>
    <xf numFmtId="165" fontId="3" fillId="3" borderId="27" xfId="2" applyNumberFormat="1" applyFont="1" applyFill="1" applyBorder="1" applyAlignment="1">
      <alignment horizontal="center" vertical="center" wrapText="1"/>
    </xf>
    <xf numFmtId="9" fontId="3" fillId="3" borderId="27" xfId="2" applyNumberFormat="1" applyFont="1" applyFill="1" applyBorder="1" applyAlignment="1">
      <alignment horizontal="center" vertical="center" wrapText="1"/>
    </xf>
    <xf numFmtId="9" fontId="30" fillId="3" borderId="1" xfId="2" applyNumberFormat="1" applyFont="1" applyFill="1" applyBorder="1" applyAlignment="1" applyProtection="1">
      <alignment horizontal="center" vertical="center" wrapText="1"/>
    </xf>
    <xf numFmtId="165" fontId="5" fillId="3" borderId="7" xfId="0" applyNumberFormat="1" applyFont="1" applyFill="1" applyBorder="1" applyAlignment="1" applyProtection="1">
      <alignment horizontal="right" vertical="top" wrapText="1"/>
      <protection locked="0"/>
    </xf>
    <xf numFmtId="164" fontId="5" fillId="3" borderId="23" xfId="0" applyNumberFormat="1" applyFont="1" applyFill="1" applyBorder="1" applyAlignment="1" applyProtection="1">
      <alignment horizontal="center" vertical="top" wrapText="1"/>
      <protection locked="0"/>
    </xf>
    <xf numFmtId="1" fontId="5" fillId="3" borderId="23" xfId="0" applyNumberFormat="1" applyFont="1" applyFill="1" applyBorder="1" applyAlignment="1" applyProtection="1">
      <alignment horizontal="center" vertical="top" wrapText="1"/>
      <protection locked="0"/>
    </xf>
    <xf numFmtId="0" fontId="5" fillId="3" borderId="29" xfId="0" applyFont="1" applyFill="1" applyBorder="1" applyAlignment="1" applyProtection="1">
      <alignment horizontal="left" vertical="top" wrapText="1"/>
      <protection locked="0"/>
    </xf>
    <xf numFmtId="164" fontId="5" fillId="4" borderId="7" xfId="0" applyNumberFormat="1" applyFont="1" applyFill="1" applyBorder="1" applyAlignment="1" applyProtection="1">
      <alignment horizontal="center" vertical="top" wrapText="1"/>
      <protection locked="0"/>
    </xf>
    <xf numFmtId="1" fontId="5" fillId="4" borderId="7" xfId="0" applyNumberFormat="1" applyFont="1" applyFill="1" applyBorder="1" applyAlignment="1" applyProtection="1">
      <alignment horizontal="center" vertical="top" wrapText="1"/>
      <protection locked="0"/>
    </xf>
    <xf numFmtId="165" fontId="5" fillId="4" borderId="7" xfId="0" applyNumberFormat="1" applyFont="1" applyFill="1" applyBorder="1" applyAlignment="1" applyProtection="1">
      <alignment horizontal="right" vertical="top" wrapText="1"/>
      <protection locked="0"/>
    </xf>
    <xf numFmtId="0" fontId="5" fillId="4" borderId="21" xfId="0" applyFont="1" applyFill="1" applyBorder="1" applyAlignment="1" applyProtection="1">
      <alignment horizontal="left" vertical="top" wrapText="1"/>
      <protection locked="0"/>
    </xf>
    <xf numFmtId="164" fontId="5" fillId="4"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top" wrapText="1"/>
      <protection locked="0"/>
    </xf>
    <xf numFmtId="0" fontId="5" fillId="4" borderId="15" xfId="0" applyFont="1" applyFill="1" applyBorder="1" applyAlignment="1" applyProtection="1">
      <alignment horizontal="left" vertical="top" wrapText="1"/>
      <protection locked="0"/>
    </xf>
    <xf numFmtId="1" fontId="3" fillId="3" borderId="23" xfId="0" applyNumberFormat="1" applyFont="1" applyFill="1" applyBorder="1" applyAlignment="1" applyProtection="1">
      <alignment horizontal="center" vertical="top" wrapText="1"/>
      <protection locked="0"/>
    </xf>
    <xf numFmtId="0" fontId="5" fillId="4" borderId="7" xfId="0" applyFont="1" applyFill="1" applyBorder="1" applyAlignment="1" applyProtection="1">
      <alignment horizontal="center" vertical="top" wrapText="1"/>
      <protection locked="0"/>
    </xf>
    <xf numFmtId="165" fontId="5" fillId="4" borderId="7" xfId="0" applyNumberFormat="1"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0" fontId="5" fillId="3" borderId="23" xfId="0" applyFont="1" applyFill="1" applyBorder="1" applyAlignment="1" applyProtection="1">
      <alignment horizontal="center" vertical="top" wrapText="1"/>
      <protection locked="0"/>
    </xf>
    <xf numFmtId="165" fontId="5" fillId="3" borderId="23" xfId="0" applyNumberFormat="1" applyFont="1" applyFill="1" applyBorder="1" applyAlignment="1" applyProtection="1">
      <alignment horizontal="right" vertical="top" wrapText="1"/>
      <protection locked="0"/>
    </xf>
    <xf numFmtId="0" fontId="5" fillId="3" borderId="29" xfId="0" applyFont="1" applyFill="1" applyBorder="1" applyAlignment="1" applyProtection="1">
      <alignment horizontal="center" vertical="top" wrapText="1"/>
      <protection locked="0"/>
    </xf>
    <xf numFmtId="165" fontId="5" fillId="3" borderId="1" xfId="0" applyNumberFormat="1" applyFont="1" applyFill="1" applyBorder="1" applyAlignment="1" applyProtection="1">
      <alignment horizontal="right" vertical="top" wrapText="1"/>
      <protection locked="0"/>
    </xf>
    <xf numFmtId="164" fontId="5" fillId="4" borderId="7" xfId="0" applyNumberFormat="1" applyFont="1" applyFill="1" applyBorder="1" applyAlignment="1" applyProtection="1">
      <alignment horizontal="right" vertical="top" wrapText="1"/>
      <protection locked="0"/>
    </xf>
    <xf numFmtId="164" fontId="5" fillId="4" borderId="1" xfId="0" applyNumberFormat="1" applyFont="1" applyFill="1" applyBorder="1" applyAlignment="1" applyProtection="1">
      <alignment horizontal="right" vertical="top" wrapText="1"/>
      <protection locked="0"/>
    </xf>
    <xf numFmtId="164" fontId="5" fillId="3" borderId="23"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0" fontId="5" fillId="0" borderId="5" xfId="0" applyFont="1" applyFill="1" applyBorder="1" applyAlignment="1" applyProtection="1">
      <alignment vertical="top" wrapText="1"/>
      <protection locked="0"/>
    </xf>
    <xf numFmtId="0" fontId="5" fillId="0" borderId="0" xfId="0" applyFont="1" applyFill="1" applyAlignment="1" applyProtection="1">
      <alignment vertical="top" wrapText="1"/>
      <protection locked="0"/>
    </xf>
    <xf numFmtId="165" fontId="3" fillId="0" borderId="0" xfId="0" applyNumberFormat="1" applyFont="1" applyFill="1" applyAlignment="1" applyProtection="1">
      <alignment horizontal="right" vertical="top" wrapText="1"/>
      <protection locked="0"/>
    </xf>
    <xf numFmtId="0" fontId="3" fillId="3" borderId="39" xfId="0" applyFont="1" applyFill="1" applyBorder="1" applyAlignment="1" applyProtection="1">
      <alignment horizontal="right" vertical="top" wrapText="1"/>
      <protection locked="0"/>
    </xf>
    <xf numFmtId="0" fontId="3" fillId="3" borderId="28" xfId="0"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vertical="top" wrapText="1"/>
      <protection locked="0"/>
    </xf>
    <xf numFmtId="1" fontId="5" fillId="3" borderId="23" xfId="0" applyNumberFormat="1" applyFont="1" applyFill="1" applyBorder="1" applyAlignment="1" applyProtection="1">
      <alignment vertical="top" wrapText="1"/>
      <protection locked="0"/>
    </xf>
    <xf numFmtId="1" fontId="5" fillId="4" borderId="7" xfId="0" applyNumberFormat="1" applyFont="1" applyFill="1" applyBorder="1" applyAlignment="1" applyProtection="1">
      <alignment horizontal="left" vertical="top" wrapText="1"/>
      <protection locked="0"/>
    </xf>
    <xf numFmtId="1" fontId="5" fillId="4" borderId="1" xfId="0" applyNumberFormat="1" applyFont="1" applyFill="1" applyBorder="1" applyAlignment="1" applyProtection="1">
      <alignment horizontal="left" vertical="top" wrapText="1"/>
      <protection locked="0"/>
    </xf>
    <xf numFmtId="1" fontId="5" fillId="3" borderId="23" xfId="0" applyNumberFormat="1" applyFont="1" applyFill="1" applyBorder="1" applyAlignment="1" applyProtection="1">
      <alignment horizontal="left" vertical="top" wrapText="1"/>
      <protection locked="0"/>
    </xf>
    <xf numFmtId="165" fontId="4" fillId="5" borderId="33" xfId="0" applyNumberFormat="1" applyFont="1" applyFill="1" applyBorder="1" applyAlignment="1" applyProtection="1">
      <alignment horizontal="center" vertical="center" wrapText="1"/>
    </xf>
    <xf numFmtId="0" fontId="3" fillId="3" borderId="31" xfId="0" applyFont="1" applyFill="1" applyBorder="1" applyAlignment="1" applyProtection="1">
      <alignment horizontal="left" vertical="top" wrapText="1"/>
      <protection locked="0"/>
    </xf>
    <xf numFmtId="1" fontId="3" fillId="3" borderId="23" xfId="0" applyNumberFormat="1" applyFont="1" applyFill="1" applyBorder="1" applyAlignment="1" applyProtection="1">
      <alignment horizontal="right" vertical="top" wrapText="1"/>
      <protection locked="0"/>
    </xf>
    <xf numFmtId="0" fontId="5" fillId="0" borderId="49" xfId="0" applyFont="1" applyBorder="1" applyAlignment="1" applyProtection="1">
      <alignment vertical="center" wrapText="1"/>
      <protection locked="0"/>
    </xf>
    <xf numFmtId="0" fontId="5" fillId="4" borderId="49" xfId="0" applyFont="1" applyFill="1" applyBorder="1" applyAlignment="1" applyProtection="1">
      <alignment horizontal="right" vertical="center" wrapText="1"/>
      <protection locked="0"/>
    </xf>
    <xf numFmtId="164" fontId="5" fillId="4" borderId="49" xfId="0" applyNumberFormat="1" applyFont="1" applyFill="1" applyBorder="1" applyAlignment="1" applyProtection="1">
      <alignment horizontal="right" vertical="center" wrapText="1"/>
      <protection locked="0"/>
    </xf>
    <xf numFmtId="165" fontId="5" fillId="3" borderId="4" xfId="0" applyNumberFormat="1" applyFont="1" applyFill="1" applyBorder="1" applyAlignment="1" applyProtection="1">
      <alignment horizontal="right" vertical="center" wrapText="1"/>
      <protection locked="0"/>
    </xf>
    <xf numFmtId="0" fontId="5" fillId="0" borderId="14" xfId="0" applyFont="1" applyBorder="1" applyAlignment="1" applyProtection="1">
      <alignment horizontal="left" vertical="center" wrapText="1"/>
      <protection locked="0"/>
    </xf>
    <xf numFmtId="165" fontId="5" fillId="4" borderId="7" xfId="1" applyNumberFormat="1" applyFont="1" applyFill="1" applyBorder="1" applyAlignment="1" applyProtection="1">
      <alignment horizontal="right" vertical="top" wrapText="1"/>
      <protection locked="0"/>
    </xf>
    <xf numFmtId="165" fontId="5" fillId="4" borderId="1" xfId="1" applyNumberFormat="1" applyFont="1" applyFill="1" applyBorder="1" applyAlignment="1" applyProtection="1">
      <alignment horizontal="right" vertical="top" wrapText="1"/>
      <protection locked="0"/>
    </xf>
    <xf numFmtId="165" fontId="5" fillId="3" borderId="23" xfId="1" applyNumberFormat="1" applyFont="1" applyFill="1" applyBorder="1" applyAlignment="1" applyProtection="1">
      <alignment horizontal="right" vertical="top" wrapText="1"/>
      <protection locked="0"/>
    </xf>
    <xf numFmtId="1" fontId="5" fillId="4" borderId="7" xfId="0" applyNumberFormat="1"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horizontal="right" vertical="top" wrapText="1"/>
      <protection locked="0"/>
    </xf>
    <xf numFmtId="1" fontId="5" fillId="3" borderId="23" xfId="0" applyNumberFormat="1" applyFont="1" applyFill="1" applyBorder="1" applyAlignment="1" applyProtection="1">
      <alignment horizontal="right" vertical="top" wrapText="1"/>
      <protection locked="0"/>
    </xf>
    <xf numFmtId="44" fontId="7" fillId="5" borderId="1" xfId="1" applyFont="1" applyFill="1" applyBorder="1" applyAlignment="1" applyProtection="1">
      <alignment horizontal="center" wrapText="1"/>
      <protection locked="0"/>
    </xf>
    <xf numFmtId="165" fontId="7"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pplyProtection="1">
      <alignment horizontal="left" vertical="center" wrapText="1"/>
    </xf>
    <xf numFmtId="0" fontId="5" fillId="4" borderId="6"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34" fillId="4" borderId="5" xfId="0" applyFont="1" applyFill="1" applyBorder="1" applyAlignment="1" applyProtection="1">
      <alignment horizontal="left" vertical="top" wrapText="1"/>
      <protection locked="0"/>
    </xf>
    <xf numFmtId="0" fontId="5" fillId="4" borderId="24" xfId="0" applyFont="1" applyFill="1" applyBorder="1" applyAlignment="1" applyProtection="1">
      <alignment horizontal="left" vertical="top" wrapText="1"/>
      <protection locked="0"/>
    </xf>
    <xf numFmtId="165" fontId="5" fillId="3" borderId="4" xfId="0" applyNumberFormat="1" applyFont="1" applyFill="1" applyBorder="1" applyAlignment="1" applyProtection="1">
      <alignment horizontal="right" vertical="top" wrapText="1"/>
      <protection locked="0"/>
    </xf>
    <xf numFmtId="0" fontId="5" fillId="4" borderId="14" xfId="0" applyFont="1" applyFill="1" applyBorder="1" applyAlignment="1" applyProtection="1">
      <alignment horizontal="left" vertical="top" wrapText="1"/>
      <protection locked="0"/>
    </xf>
    <xf numFmtId="0" fontId="5" fillId="0" borderId="11" xfId="0" applyFont="1" applyBorder="1" applyAlignment="1" applyProtection="1">
      <alignment horizontal="center" vertical="center"/>
      <protection locked="0"/>
    </xf>
    <xf numFmtId="0" fontId="5" fillId="3" borderId="31"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xf>
    <xf numFmtId="0" fontId="34" fillId="3" borderId="17" xfId="0" applyFont="1" applyFill="1" applyBorder="1" applyAlignment="1" applyProtection="1">
      <alignment horizontal="center" vertical="center"/>
    </xf>
    <xf numFmtId="0" fontId="5" fillId="4" borderId="49" xfId="0" applyFont="1" applyFill="1" applyBorder="1" applyAlignment="1" applyProtection="1">
      <alignment horizontal="center" vertical="top" wrapText="1"/>
      <protection locked="0"/>
    </xf>
    <xf numFmtId="165" fontId="5" fillId="4" borderId="49" xfId="0" applyNumberFormat="1" applyFont="1" applyFill="1" applyBorder="1" applyAlignment="1" applyProtection="1">
      <alignment horizontal="right" vertical="top" wrapText="1"/>
      <protection locked="0"/>
    </xf>
    <xf numFmtId="165" fontId="5" fillId="3" borderId="49" xfId="0" applyNumberFormat="1" applyFont="1" applyFill="1" applyBorder="1" applyAlignment="1" applyProtection="1">
      <alignment horizontal="right" vertical="top" wrapText="1"/>
      <protection locked="0"/>
    </xf>
    <xf numFmtId="1" fontId="5" fillId="4" borderId="49" xfId="0" applyNumberFormat="1" applyFont="1" applyFill="1" applyBorder="1" applyAlignment="1" applyProtection="1">
      <alignment horizontal="center" vertical="top" wrapText="1"/>
      <protection locked="0"/>
    </xf>
    <xf numFmtId="0" fontId="5" fillId="4" borderId="6" xfId="0" applyFont="1" applyFill="1" applyBorder="1" applyAlignment="1" applyProtection="1">
      <alignment vertical="top" wrapText="1"/>
      <protection locked="0"/>
    </xf>
    <xf numFmtId="0" fontId="5" fillId="4" borderId="5" xfId="0" applyFont="1" applyFill="1" applyBorder="1" applyAlignment="1" applyProtection="1">
      <alignment vertical="top" wrapText="1"/>
      <protection locked="0"/>
    </xf>
    <xf numFmtId="164" fontId="5" fillId="4" borderId="49" xfId="0" applyNumberFormat="1" applyFont="1" applyFill="1" applyBorder="1" applyAlignment="1" applyProtection="1">
      <alignment horizontal="right" vertical="top" wrapText="1"/>
      <protection locked="0"/>
    </xf>
    <xf numFmtId="0" fontId="5" fillId="4" borderId="24" xfId="0" applyFont="1" applyFill="1" applyBorder="1" applyAlignment="1" applyProtection="1">
      <alignment vertical="top" wrapText="1"/>
      <protection locked="0"/>
    </xf>
    <xf numFmtId="0" fontId="5" fillId="0" borderId="2" xfId="0" applyFont="1" applyBorder="1" applyAlignment="1" applyProtection="1">
      <alignment horizontal="center" vertical="top" wrapText="1"/>
      <protection locked="0"/>
    </xf>
    <xf numFmtId="0" fontId="5" fillId="0" borderId="35" xfId="0" applyFont="1" applyBorder="1" applyAlignment="1" applyProtection="1">
      <alignment horizontal="center" vertical="top" wrapText="1"/>
      <protection locked="0"/>
    </xf>
    <xf numFmtId="49" fontId="2" fillId="0" borderId="0" xfId="0" applyNumberFormat="1" applyFont="1" applyAlignment="1">
      <alignment vertical="center" wrapText="1"/>
    </xf>
    <xf numFmtId="165" fontId="5" fillId="4" borderId="4" xfId="0" applyNumberFormat="1" applyFont="1" applyFill="1" applyBorder="1" applyAlignment="1" applyProtection="1">
      <alignment horizontal="right" vertical="top" wrapText="1"/>
      <protection locked="0"/>
    </xf>
    <xf numFmtId="1" fontId="5" fillId="4" borderId="49" xfId="0" applyNumberFormat="1" applyFont="1" applyFill="1" applyBorder="1" applyAlignment="1" applyProtection="1">
      <alignment vertical="top" wrapText="1"/>
      <protection locked="0"/>
    </xf>
    <xf numFmtId="1" fontId="5" fillId="4" borderId="49" xfId="0" applyNumberFormat="1" applyFont="1" applyFill="1" applyBorder="1" applyAlignment="1" applyProtection="1">
      <alignment horizontal="left" vertical="top" wrapText="1"/>
      <protection locked="0"/>
    </xf>
    <xf numFmtId="0" fontId="34" fillId="4" borderId="15" xfId="0" applyFont="1" applyFill="1" applyBorder="1" applyAlignment="1" applyProtection="1">
      <alignment horizontal="center" vertical="center" wrapText="1"/>
    </xf>
    <xf numFmtId="10" fontId="7" fillId="4" borderId="1" xfId="0" applyNumberFormat="1" applyFont="1" applyFill="1" applyBorder="1" applyAlignment="1" applyProtection="1">
      <alignment horizontal="center" wrapText="1"/>
      <protection locked="0"/>
    </xf>
    <xf numFmtId="165" fontId="4" fillId="3" borderId="27" xfId="1" applyNumberFormat="1" applyFont="1" applyFill="1" applyBorder="1" applyAlignment="1" applyProtection="1">
      <alignment horizontal="center" wrapText="1"/>
    </xf>
    <xf numFmtId="165" fontId="3" fillId="3" borderId="23" xfId="0" applyNumberFormat="1" applyFont="1" applyFill="1" applyBorder="1" applyAlignment="1" applyProtection="1">
      <alignment horizontal="right" vertical="center" wrapText="1"/>
    </xf>
    <xf numFmtId="6" fontId="7" fillId="0" borderId="2" xfId="2" applyNumberFormat="1" applyFont="1" applyBorder="1" applyAlignment="1" applyProtection="1">
      <alignment horizontal="left"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3" borderId="15"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3" borderId="31" xfId="0" applyFont="1" applyFill="1" applyBorder="1" applyAlignment="1" applyProtection="1">
      <alignment horizontal="center" vertical="top" wrapText="1"/>
      <protection locked="0"/>
    </xf>
    <xf numFmtId="0" fontId="5" fillId="5" borderId="31" xfId="0" applyFont="1" applyFill="1" applyBorder="1" applyAlignment="1" applyProtection="1">
      <alignment horizontal="center" vertical="top" wrapText="1"/>
      <protection locked="0"/>
    </xf>
    <xf numFmtId="165" fontId="3" fillId="3" borderId="23" xfId="0" applyNumberFormat="1" applyFont="1" applyFill="1" applyBorder="1" applyAlignment="1" applyProtection="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5" borderId="44" xfId="0" applyFont="1" applyFill="1" applyBorder="1" applyAlignment="1" applyProtection="1">
      <alignment horizontal="center" vertical="center" wrapText="1"/>
      <protection locked="0"/>
    </xf>
    <xf numFmtId="164" fontId="3" fillId="5" borderId="45" xfId="0" applyNumberFormat="1" applyFont="1" applyFill="1" applyBorder="1" applyAlignment="1" applyProtection="1">
      <alignment horizontal="center" vertical="center" wrapText="1"/>
      <protection locked="0"/>
    </xf>
    <xf numFmtId="1" fontId="3" fillId="5" borderId="45" xfId="0" applyNumberFormat="1" applyFont="1" applyFill="1" applyBorder="1" applyAlignment="1" applyProtection="1">
      <alignment horizontal="center" vertical="center" wrapText="1"/>
      <protection locked="0"/>
    </xf>
    <xf numFmtId="167" fontId="3" fillId="5" borderId="45" xfId="1" applyNumberFormat="1" applyFont="1" applyFill="1" applyBorder="1" applyAlignment="1" applyProtection="1">
      <alignment horizontal="center" vertical="center" wrapText="1"/>
      <protection locked="0"/>
    </xf>
    <xf numFmtId="165" fontId="3" fillId="5" borderId="45" xfId="0" applyNumberFormat="1"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4" fillId="3" borderId="57" xfId="0" applyFont="1" applyFill="1" applyBorder="1" applyAlignment="1" applyProtection="1">
      <alignment horizontal="center" vertical="top" wrapText="1"/>
      <protection locked="0"/>
    </xf>
    <xf numFmtId="0" fontId="33" fillId="3" borderId="54" xfId="0" applyFont="1" applyFill="1" applyBorder="1" applyAlignment="1" applyProtection="1">
      <alignment horizontal="left" vertical="top" wrapText="1"/>
      <protection locked="0"/>
    </xf>
    <xf numFmtId="164" fontId="34" fillId="3" borderId="55" xfId="0" applyNumberFormat="1"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right" vertical="top" wrapText="1"/>
      <protection locked="0"/>
    </xf>
    <xf numFmtId="165" fontId="34" fillId="3" borderId="55" xfId="1" applyNumberFormat="1" applyFont="1" applyFill="1" applyBorder="1" applyAlignment="1" applyProtection="1">
      <alignment horizontal="right" vertical="top" wrapText="1"/>
      <protection locked="0"/>
    </xf>
    <xf numFmtId="165" fontId="34" fillId="3" borderId="55" xfId="0" applyNumberFormat="1" applyFont="1" applyFill="1" applyBorder="1" applyAlignment="1" applyProtection="1">
      <alignment horizontal="right" vertical="top" wrapText="1"/>
      <protection locked="0"/>
    </xf>
    <xf numFmtId="0" fontId="34" fillId="3" borderId="56"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3" borderId="23"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5" borderId="47" xfId="0" applyFont="1" applyFill="1" applyBorder="1" applyAlignment="1" applyProtection="1">
      <alignment horizontal="center" vertical="center" wrapText="1"/>
      <protection locked="0"/>
    </xf>
    <xf numFmtId="0" fontId="4" fillId="5" borderId="45" xfId="0"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3" fillId="0" borderId="0" xfId="0" applyFont="1" applyFill="1" applyAlignment="1" applyProtection="1">
      <alignment vertical="top" wrapText="1"/>
      <protection locked="0"/>
    </xf>
    <xf numFmtId="0" fontId="34" fillId="3" borderId="54" xfId="0" applyFont="1" applyFill="1" applyBorder="1" applyAlignment="1" applyProtection="1">
      <alignment horizontal="center" vertical="top" wrapText="1"/>
      <protection locked="0"/>
    </xf>
    <xf numFmtId="0" fontId="34" fillId="3" borderId="55"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5" borderId="31"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164" fontId="4" fillId="5" borderId="23" xfId="0" applyNumberFormat="1" applyFont="1" applyFill="1" applyBorder="1" applyAlignment="1" applyProtection="1">
      <alignment horizontal="center" vertical="center" wrapText="1"/>
      <protection locked="0"/>
    </xf>
    <xf numFmtId="165" fontId="4" fillId="5" borderId="23" xfId="0" applyNumberFormat="1" applyFont="1" applyFill="1" applyBorder="1" applyAlignment="1" applyProtection="1">
      <alignment horizontal="center" vertical="center" wrapText="1"/>
      <protection locked="0"/>
    </xf>
    <xf numFmtId="1" fontId="4" fillId="5" borderId="23" xfId="0" applyNumberFormat="1"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164" fontId="34" fillId="3" borderId="55" xfId="0" applyNumberFormat="1" applyFont="1" applyFill="1" applyBorder="1" applyAlignment="1" applyProtection="1">
      <alignment horizontal="right" vertical="top" wrapText="1"/>
      <protection locked="0"/>
    </xf>
    <xf numFmtId="0" fontId="7" fillId="0" borderId="0" xfId="0" applyFont="1" applyBorder="1" applyAlignment="1" applyProtection="1">
      <alignment horizontal="left" vertical="top" wrapText="1"/>
      <protection locked="0"/>
    </xf>
    <xf numFmtId="0" fontId="4" fillId="0" borderId="0" xfId="0" applyFont="1" applyBorder="1" applyAlignment="1" applyProtection="1">
      <alignment horizontal="right" vertical="top" wrapText="1"/>
      <protection locked="0"/>
    </xf>
    <xf numFmtId="165" fontId="4" fillId="5" borderId="29" xfId="0" applyNumberFormat="1" applyFont="1" applyFill="1" applyBorder="1" applyAlignment="1" applyProtection="1">
      <alignment horizontal="center" vertical="center" wrapText="1"/>
      <protection locked="0"/>
    </xf>
    <xf numFmtId="0" fontId="33" fillId="3" borderId="54" xfId="0" applyFont="1" applyFill="1" applyBorder="1" applyAlignment="1" applyProtection="1">
      <alignment vertical="top" wrapText="1"/>
      <protection locked="0"/>
    </xf>
    <xf numFmtId="0" fontId="34" fillId="3" borderId="54" xfId="0" applyFont="1" applyFill="1" applyBorder="1" applyAlignment="1" applyProtection="1">
      <alignment vertical="top" wrapText="1"/>
      <protection locked="0"/>
    </xf>
    <xf numFmtId="165" fontId="33" fillId="3" borderId="56" xfId="0" applyNumberFormat="1" applyFont="1" applyFill="1" applyBorder="1" applyAlignment="1" applyProtection="1">
      <alignment horizontal="right" vertical="top" wrapText="1"/>
      <protection locked="0"/>
    </xf>
    <xf numFmtId="0" fontId="3" fillId="3" borderId="17" xfId="0" applyFont="1" applyFill="1" applyBorder="1" applyAlignment="1" applyProtection="1">
      <alignment horizontal="center" vertical="top" wrapText="1"/>
      <protection locked="0"/>
    </xf>
    <xf numFmtId="0" fontId="33" fillId="3" borderId="57" xfId="0" applyFont="1" applyFill="1" applyBorder="1" applyAlignment="1" applyProtection="1">
      <alignment vertical="center"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0" fontId="3" fillId="3" borderId="31" xfId="0" applyFont="1" applyFill="1" applyBorder="1" applyAlignment="1" applyProtection="1">
      <alignment horizontal="center" vertical="top" wrapText="1"/>
      <protection locked="0"/>
    </xf>
    <xf numFmtId="165" fontId="3" fillId="0" borderId="0" xfId="0" applyNumberFormat="1" applyFont="1" applyAlignment="1" applyProtection="1">
      <alignment horizontal="right" vertical="top" wrapText="1"/>
      <protection locked="0"/>
    </xf>
    <xf numFmtId="165" fontId="3" fillId="3" borderId="16" xfId="0" applyNumberFormat="1" applyFont="1" applyFill="1" applyBorder="1" applyAlignment="1" applyProtection="1">
      <alignment horizontal="right" vertical="top" wrapText="1"/>
    </xf>
    <xf numFmtId="165" fontId="3" fillId="3" borderId="29" xfId="0" applyNumberFormat="1" applyFont="1" applyFill="1" applyBorder="1" applyAlignment="1" applyProtection="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5" borderId="31"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4" fillId="3" borderId="55" xfId="0"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NumberFormat="1" applyFont="1" applyFill="1" applyBorder="1" applyAlignment="1" applyProtection="1">
      <alignment horizontal="left" vertical="center" wrapText="1" indent="1"/>
      <protection locked="0"/>
    </xf>
    <xf numFmtId="0" fontId="11" fillId="0" borderId="0" xfId="0"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49" fontId="7" fillId="5" borderId="37" xfId="0" applyNumberFormat="1" applyFont="1" applyFill="1" applyBorder="1" applyAlignment="1" applyProtection="1">
      <alignment horizontal="left" vertical="top" wrapText="1"/>
      <protection locked="0"/>
    </xf>
    <xf numFmtId="49" fontId="4" fillId="5" borderId="22" xfId="0" applyNumberFormat="1" applyFont="1" applyFill="1" applyBorder="1" applyAlignment="1" applyProtection="1">
      <alignment horizontal="center" vertical="top" wrapText="1"/>
      <protection locked="0"/>
    </xf>
    <xf numFmtId="0" fontId="4" fillId="5" borderId="2" xfId="0" applyFont="1" applyFill="1" applyBorder="1" applyAlignment="1" applyProtection="1">
      <alignment horizontal="right" wrapText="1"/>
      <protection locked="0"/>
    </xf>
    <xf numFmtId="0" fontId="7" fillId="5" borderId="1" xfId="0" applyFont="1" applyFill="1" applyBorder="1" applyAlignment="1" applyProtection="1">
      <alignment wrapText="1"/>
      <protection locked="0"/>
    </xf>
    <xf numFmtId="9" fontId="30" fillId="0" borderId="0" xfId="0" applyNumberFormat="1" applyFont="1" applyFill="1" applyBorder="1" applyAlignment="1" applyProtection="1">
      <alignment horizontal="center" wrapText="1"/>
      <protection locked="0"/>
    </xf>
    <xf numFmtId="165" fontId="30" fillId="0" borderId="0" xfId="0" applyNumberFormat="1" applyFont="1" applyFill="1" applyBorder="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Fill="1" applyBorder="1" applyAlignment="1" applyProtection="1">
      <alignment horizontal="center" wrapText="1"/>
      <protection locked="0"/>
    </xf>
    <xf numFmtId="165" fontId="7" fillId="0" borderId="0" xfId="0" applyNumberFormat="1" applyFont="1" applyFill="1" applyBorder="1" applyAlignment="1" applyProtection="1">
      <alignment horizontal="center" wrapText="1"/>
      <protection locked="0"/>
    </xf>
    <xf numFmtId="164" fontId="5" fillId="0" borderId="0" xfId="0" applyNumberFormat="1" applyFont="1" applyFill="1" applyBorder="1" applyAlignment="1" applyProtection="1">
      <alignment horizontal="center" vertical="top" wrapText="1"/>
      <protection locked="0"/>
    </xf>
    <xf numFmtId="0" fontId="4" fillId="0" borderId="17" xfId="0" applyFont="1" applyBorder="1" applyAlignment="1" applyProtection="1">
      <alignment horizontal="right" wrapText="1"/>
      <protection locked="0"/>
    </xf>
    <xf numFmtId="165" fontId="5" fillId="0" borderId="0" xfId="0" applyNumberFormat="1" applyFont="1" applyAlignment="1" applyProtection="1">
      <alignment horizontal="center" vertical="top" wrapText="1"/>
      <protection locked="0"/>
    </xf>
    <xf numFmtId="0" fontId="4" fillId="0" borderId="0" xfId="0" applyFont="1" applyFill="1" applyBorder="1" applyAlignment="1" applyProtection="1">
      <alignment horizontal="left" vertical="top" wrapText="1" inden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wrapText="1"/>
      <protection locked="0"/>
    </xf>
    <xf numFmtId="0" fontId="0" fillId="0" borderId="0" xfId="0" applyAlignment="1" applyProtection="1">
      <alignment wrapText="1"/>
      <protection locked="0"/>
    </xf>
    <xf numFmtId="0" fontId="34" fillId="3" borderId="41" xfId="0" applyFont="1" applyFill="1" applyBorder="1" applyAlignment="1" applyProtection="1">
      <alignment horizontal="left" vertical="top" wrapText="1"/>
      <protection locked="0"/>
    </xf>
    <xf numFmtId="1" fontId="34" fillId="3" borderId="42" xfId="0" applyNumberFormat="1" applyFont="1" applyFill="1" applyBorder="1" applyAlignment="1" applyProtection="1">
      <alignment horizontal="center" vertical="top" wrapText="1"/>
      <protection locked="0"/>
    </xf>
    <xf numFmtId="1" fontId="34" fillId="3" borderId="42" xfId="0" applyNumberFormat="1" applyFont="1" applyFill="1" applyBorder="1" applyAlignment="1" applyProtection="1">
      <alignment horizontal="left" vertical="top" wrapText="1"/>
      <protection locked="0"/>
    </xf>
    <xf numFmtId="165" fontId="33" fillId="3" borderId="43"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3" fillId="3" borderId="30" xfId="0" applyNumberFormat="1" applyFont="1" applyFill="1" applyBorder="1" applyAlignment="1" applyProtection="1">
      <alignment horizontal="right" vertical="top" wrapText="1"/>
    </xf>
    <xf numFmtId="0" fontId="7" fillId="0" borderId="9"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2" fillId="0" borderId="0" xfId="0" applyNumberFormat="1" applyFont="1" applyAlignment="1">
      <alignment horizontal="right" vertical="center" wrapText="1"/>
    </xf>
    <xf numFmtId="0" fontId="2"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2" fillId="4" borderId="20" xfId="0" applyFont="1" applyFill="1" applyBorder="1" applyAlignment="1" applyProtection="1">
      <alignment horizontal="center" vertical="center" wrapText="1"/>
    </xf>
    <xf numFmtId="0" fontId="25" fillId="5" borderId="30" xfId="0" applyFont="1" applyFill="1" applyBorder="1" applyAlignment="1" applyProtection="1">
      <alignment horizontal="left" vertical="center" wrapText="1"/>
    </xf>
    <xf numFmtId="165" fontId="5" fillId="4" borderId="0" xfId="0" applyNumberFormat="1" applyFont="1" applyFill="1" applyBorder="1" applyAlignment="1" applyProtection="1">
      <alignment horizontal="right" vertical="center" wrapText="1"/>
    </xf>
    <xf numFmtId="10" fontId="5" fillId="4" borderId="0" xfId="0" applyNumberFormat="1"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49" fontId="4" fillId="5" borderId="15" xfId="2" applyNumberFormat="1" applyFont="1" applyFill="1" applyBorder="1" applyAlignment="1" applyProtection="1">
      <alignment horizontal="center" vertical="center" wrapText="1"/>
    </xf>
    <xf numFmtId="165" fontId="30" fillId="3" borderId="15" xfId="2" applyNumberFormat="1" applyFont="1" applyFill="1" applyBorder="1" applyAlignment="1" applyProtection="1">
      <alignment horizontal="center" vertical="center" wrapText="1"/>
    </xf>
    <xf numFmtId="165" fontId="3" fillId="3" borderId="16" xfId="2" applyNumberFormat="1" applyFont="1" applyFill="1" applyBorder="1" applyAlignment="1">
      <alignment horizontal="center" vertical="center" wrapText="1"/>
    </xf>
    <xf numFmtId="0" fontId="1" fillId="3" borderId="23" xfId="0" applyFont="1" applyFill="1" applyBorder="1" applyAlignment="1" applyProtection="1">
      <alignment horizontal="right" vertical="center" wrapText="1"/>
      <protection locked="0"/>
    </xf>
    <xf numFmtId="165" fontId="30" fillId="3" borderId="1" xfId="2" applyNumberFormat="1" applyFont="1" applyFill="1" applyBorder="1" applyAlignment="1" applyProtection="1">
      <alignment horizontal="center" vertical="center" wrapText="1"/>
    </xf>
    <xf numFmtId="165" fontId="7" fillId="4" borderId="1" xfId="2" applyNumberFormat="1" applyFont="1" applyFill="1" applyBorder="1" applyAlignment="1" applyProtection="1">
      <alignment horizontal="center" vertical="center" wrapText="1"/>
      <protection locked="0"/>
    </xf>
    <xf numFmtId="165" fontId="3" fillId="4" borderId="21" xfId="0" applyNumberFormat="1" applyFont="1" applyFill="1" applyBorder="1" applyAlignment="1" applyProtection="1">
      <alignment horizontal="right" vertical="top" wrapText="1"/>
      <protection locked="0"/>
    </xf>
    <xf numFmtId="165" fontId="3" fillId="4" borderId="15" xfId="0" applyNumberFormat="1" applyFont="1" applyFill="1" applyBorder="1" applyAlignment="1" applyProtection="1">
      <alignment horizontal="right" vertical="top" wrapText="1"/>
      <protection locked="0"/>
    </xf>
    <xf numFmtId="165" fontId="3" fillId="4" borderId="14" xfId="0" applyNumberFormat="1" applyFont="1" applyFill="1" applyBorder="1" applyAlignment="1" applyProtection="1">
      <alignment horizontal="right" vertical="top" wrapText="1"/>
      <protection locked="0"/>
    </xf>
    <xf numFmtId="165" fontId="5" fillId="0" borderId="7" xfId="0" applyNumberFormat="1" applyFont="1" applyFill="1" applyBorder="1" applyAlignment="1" applyProtection="1">
      <alignment horizontal="right" vertical="center" wrapText="1"/>
    </xf>
    <xf numFmtId="10" fontId="5" fillId="0" borderId="7" xfId="0" applyNumberFormat="1" applyFont="1" applyFill="1" applyBorder="1" applyAlignment="1" applyProtection="1">
      <alignment horizontal="center" vertical="center" wrapText="1"/>
    </xf>
    <xf numFmtId="165" fontId="5" fillId="0" borderId="1" xfId="0" applyNumberFormat="1" applyFont="1" applyFill="1" applyBorder="1" applyAlignment="1" applyProtection="1">
      <alignment horizontal="right" vertical="center" wrapText="1"/>
    </xf>
    <xf numFmtId="165" fontId="5" fillId="0" borderId="27" xfId="0" applyNumberFormat="1" applyFont="1" applyFill="1" applyBorder="1" applyAlignment="1" applyProtection="1">
      <alignment horizontal="right" vertical="center" wrapText="1"/>
    </xf>
    <xf numFmtId="10" fontId="5" fillId="0" borderId="27" xfId="0" applyNumberFormat="1" applyFont="1" applyFill="1" applyBorder="1" applyAlignment="1" applyProtection="1">
      <alignment horizontal="center" vertical="center" wrapText="1"/>
    </xf>
    <xf numFmtId="9" fontId="5" fillId="0" borderId="7" xfId="4" applyFont="1" applyFill="1" applyBorder="1" applyAlignment="1" applyProtection="1">
      <alignment horizontal="center" vertical="center" wrapText="1"/>
    </xf>
    <xf numFmtId="165" fontId="18"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66" fontId="18" fillId="0" borderId="0" xfId="4" applyNumberFormat="1" applyFont="1" applyAlignment="1" applyProtection="1">
      <alignment horizontal="right" vertical="center" wrapText="1"/>
      <protection locked="0"/>
    </xf>
    <xf numFmtId="0" fontId="3" fillId="6" borderId="3"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58"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wrapText="1"/>
    </xf>
    <xf numFmtId="0" fontId="3" fillId="6" borderId="52" xfId="0" applyFont="1" applyFill="1" applyBorder="1" applyAlignment="1" applyProtection="1">
      <alignment horizontal="center" vertical="center" wrapText="1"/>
    </xf>
    <xf numFmtId="49" fontId="32" fillId="0" borderId="0" xfId="0" applyNumberFormat="1" applyFont="1" applyBorder="1" applyAlignment="1">
      <alignment horizontal="center" vertical="center" wrapText="1"/>
    </xf>
    <xf numFmtId="0" fontId="4" fillId="0" borderId="0" xfId="0" applyFont="1" applyBorder="1" applyAlignment="1">
      <alignment horizontal="right" vertical="center" wrapText="1"/>
    </xf>
    <xf numFmtId="0" fontId="4" fillId="5" borderId="31"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5" fillId="0" borderId="50" xfId="0" applyFont="1" applyBorder="1" applyAlignment="1" applyProtection="1">
      <alignment vertical="top" wrapText="1"/>
      <protection locked="0"/>
    </xf>
    <xf numFmtId="0" fontId="5" fillId="0" borderId="18"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5" fillId="0" borderId="51"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52" xfId="0" applyFont="1" applyBorder="1" applyAlignment="1" applyProtection="1">
      <alignment vertical="top" wrapText="1"/>
      <protection locked="0"/>
    </xf>
    <xf numFmtId="0" fontId="28" fillId="5" borderId="26" xfId="0" applyNumberFormat="1" applyFont="1" applyFill="1" applyBorder="1" applyAlignment="1" applyProtection="1">
      <alignment horizontal="center" vertical="center" wrapText="1"/>
    </xf>
    <xf numFmtId="0" fontId="18" fillId="5" borderId="48" xfId="0" applyNumberFormat="1" applyFont="1" applyFill="1" applyBorder="1" applyAlignment="1" applyProtection="1">
      <alignment horizontal="center" vertical="center" wrapText="1"/>
    </xf>
    <xf numFmtId="0" fontId="18" fillId="5" borderId="25" xfId="0" applyNumberFormat="1" applyFont="1" applyFill="1" applyBorder="1" applyAlignment="1" applyProtection="1">
      <alignment horizontal="center" vertical="center" wrapText="1"/>
    </xf>
    <xf numFmtId="0" fontId="21" fillId="5" borderId="26" xfId="0" applyNumberFormat="1" applyFont="1" applyFill="1" applyBorder="1" applyAlignment="1" applyProtection="1">
      <alignment horizontal="left" vertical="center" wrapText="1" readingOrder="1"/>
    </xf>
    <xf numFmtId="0" fontId="21" fillId="5" borderId="48" xfId="0" applyNumberFormat="1" applyFont="1" applyFill="1" applyBorder="1" applyAlignment="1" applyProtection="1">
      <alignment horizontal="left" vertical="center" wrapText="1" readingOrder="1"/>
    </xf>
    <xf numFmtId="0" fontId="21" fillId="5" borderId="25" xfId="0" applyNumberFormat="1" applyFont="1" applyFill="1" applyBorder="1" applyAlignment="1" applyProtection="1">
      <alignment horizontal="left" vertical="center" wrapText="1" readingOrder="1"/>
    </xf>
    <xf numFmtId="0" fontId="4" fillId="0" borderId="53"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wrapText="1"/>
    </xf>
    <xf numFmtId="0" fontId="3" fillId="5" borderId="60"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59" xfId="0" applyFont="1" applyFill="1" applyBorder="1" applyAlignment="1" applyProtection="1">
      <alignment horizontal="center" vertical="center" wrapText="1"/>
    </xf>
    <xf numFmtId="49" fontId="10" fillId="0" borderId="20" xfId="0" applyNumberFormat="1" applyFont="1" applyBorder="1" applyAlignment="1">
      <alignment horizontal="center" vertical="center" wrapText="1"/>
    </xf>
    <xf numFmtId="0" fontId="4" fillId="5" borderId="22"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4" fillId="5" borderId="44"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17" fillId="5" borderId="5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52" xfId="0" applyFont="1" applyFill="1" applyBorder="1" applyAlignment="1">
      <alignment horizontal="left" vertical="center" wrapText="1"/>
    </xf>
    <xf numFmtId="0" fontId="3" fillId="0" borderId="20" xfId="0" applyFont="1" applyBorder="1" applyAlignment="1">
      <alignment vertical="center" wrapText="1"/>
    </xf>
    <xf numFmtId="165" fontId="4" fillId="5" borderId="44" xfId="0" applyNumberFormat="1" applyFont="1" applyFill="1" applyBorder="1" applyAlignment="1" applyProtection="1">
      <alignment horizontal="center" vertical="center" wrapText="1"/>
    </xf>
    <xf numFmtId="165" fontId="4" fillId="5" borderId="32" xfId="0" applyNumberFormat="1" applyFont="1" applyFill="1" applyBorder="1" applyAlignment="1" applyProtection="1">
      <alignment horizontal="center" vertical="center" wrapText="1"/>
    </xf>
    <xf numFmtId="0" fontId="4" fillId="5" borderId="46"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3" fillId="0" borderId="0" xfId="0" applyFont="1" applyBorder="1" applyAlignment="1">
      <alignment vertical="center" wrapText="1"/>
    </xf>
    <xf numFmtId="0" fontId="3" fillId="0" borderId="13" xfId="0" applyFont="1" applyBorder="1" applyAlignment="1">
      <alignment vertical="center" wrapText="1"/>
    </xf>
    <xf numFmtId="0" fontId="5" fillId="0" borderId="26" xfId="0" applyFont="1" applyBorder="1" applyAlignment="1" applyProtection="1">
      <alignment vertical="top" wrapText="1"/>
      <protection locked="0"/>
    </xf>
    <xf numFmtId="0" fontId="5" fillId="0" borderId="4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3" fillId="5" borderId="26" xfId="0" applyNumberFormat="1" applyFont="1" applyFill="1" applyBorder="1" applyAlignment="1">
      <alignment horizontal="left" vertical="center" wrapText="1"/>
    </xf>
    <xf numFmtId="0" fontId="3" fillId="5" borderId="48" xfId="0" applyNumberFormat="1" applyFont="1" applyFill="1" applyBorder="1" applyAlignment="1">
      <alignment horizontal="left" vertical="center" wrapText="1"/>
    </xf>
    <xf numFmtId="0" fontId="3" fillId="5" borderId="25" xfId="0" applyNumberFormat="1" applyFont="1" applyFill="1" applyBorder="1" applyAlignment="1">
      <alignment horizontal="left" vertical="center" wrapText="1"/>
    </xf>
    <xf numFmtId="0" fontId="1" fillId="4" borderId="50" xfId="0" applyFont="1" applyFill="1" applyBorder="1" applyAlignment="1" applyProtection="1">
      <alignment horizontal="left" vertical="center" wrapText="1"/>
      <protection locked="0"/>
    </xf>
    <xf numFmtId="0" fontId="5" fillId="4" borderId="18"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51" xfId="0" applyFont="1" applyFill="1" applyBorder="1" applyAlignment="1" applyProtection="1">
      <alignment horizontal="left" vertical="center" wrapText="1"/>
      <protection locked="0"/>
    </xf>
    <xf numFmtId="0" fontId="5" fillId="4" borderId="20" xfId="0" applyFont="1" applyFill="1" applyBorder="1" applyAlignment="1" applyProtection="1">
      <alignment horizontal="left" vertical="center" wrapText="1"/>
      <protection locked="0"/>
    </xf>
    <xf numFmtId="0" fontId="5" fillId="4" borderId="52" xfId="0" applyFont="1" applyFill="1" applyBorder="1" applyAlignment="1" applyProtection="1">
      <alignment horizontal="left" vertical="center" wrapText="1"/>
      <protection locked="0"/>
    </xf>
    <xf numFmtId="0" fontId="3" fillId="5" borderId="50" xfId="0" applyFont="1" applyFill="1" applyBorder="1" applyAlignment="1">
      <alignment horizontal="left" vertical="center" wrapText="1"/>
    </xf>
    <xf numFmtId="49" fontId="4" fillId="5" borderId="22" xfId="2" applyNumberFormat="1" applyFont="1" applyFill="1" applyBorder="1" applyAlignment="1" applyProtection="1">
      <alignment horizontal="center" vertical="center" wrapText="1"/>
    </xf>
    <xf numFmtId="49" fontId="4" fillId="5" borderId="38" xfId="2" applyNumberFormat="1" applyFont="1" applyFill="1" applyBorder="1" applyAlignment="1" applyProtection="1">
      <alignment horizontal="center" vertical="center" wrapText="1"/>
    </xf>
    <xf numFmtId="0" fontId="17" fillId="5" borderId="26" xfId="0" applyFont="1" applyFill="1" applyBorder="1" applyAlignment="1" applyProtection="1">
      <alignment horizontal="left" vertical="center" wrapText="1"/>
      <protection locked="0"/>
    </xf>
    <xf numFmtId="0" fontId="17" fillId="5" borderId="48"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5" fillId="0" borderId="50"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51"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52"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5" borderId="48" xfId="0" applyFont="1" applyFill="1" applyBorder="1" applyAlignment="1" applyProtection="1">
      <alignment horizontal="left" vertical="top" wrapText="1"/>
      <protection locked="0"/>
    </xf>
    <xf numFmtId="0" fontId="4" fillId="5" borderId="25" xfId="0" applyFont="1" applyFill="1" applyBorder="1" applyAlignment="1" applyProtection="1">
      <alignment horizontal="left" vertical="top" wrapText="1"/>
      <protection locked="0"/>
    </xf>
    <xf numFmtId="0" fontId="14" fillId="0" borderId="20" xfId="0" applyFont="1" applyBorder="1" applyAlignment="1" applyProtection="1">
      <alignment horizontal="center" vertical="center" wrapText="1"/>
      <protection locked="0"/>
    </xf>
    <xf numFmtId="0" fontId="13" fillId="5" borderId="26" xfId="0" applyFont="1" applyFill="1" applyBorder="1" applyAlignment="1" applyProtection="1">
      <alignment horizontal="left" vertical="center" wrapText="1"/>
      <protection locked="0"/>
    </xf>
    <xf numFmtId="0" fontId="13" fillId="5" borderId="48"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center" vertical="top" wrapText="1"/>
      <protection locked="0"/>
    </xf>
    <xf numFmtId="0" fontId="4" fillId="5" borderId="48" xfId="0" applyFont="1" applyFill="1" applyBorder="1" applyAlignment="1" applyProtection="1">
      <alignment horizontal="center" vertical="top" wrapText="1"/>
      <protection locked="0"/>
    </xf>
    <xf numFmtId="0" fontId="4" fillId="5" borderId="25" xfId="0" applyFont="1" applyFill="1" applyBorder="1" applyAlignment="1" applyProtection="1">
      <alignment horizontal="center" vertical="top" wrapText="1"/>
      <protection locked="0"/>
    </xf>
    <xf numFmtId="49" fontId="10" fillId="0" borderId="0" xfId="0" applyNumberFormat="1" applyFont="1" applyBorder="1" applyAlignment="1" applyProtection="1">
      <alignment horizontal="center" vertical="center" wrapText="1"/>
      <protection locked="0"/>
    </xf>
    <xf numFmtId="49" fontId="4" fillId="0" borderId="26" xfId="0" applyNumberFormat="1" applyFont="1" applyBorder="1" applyAlignment="1" applyProtection="1">
      <alignment horizontal="left" wrapText="1"/>
      <protection locked="0"/>
    </xf>
    <xf numFmtId="49" fontId="4" fillId="0" borderId="48" xfId="0" applyNumberFormat="1" applyFont="1" applyBorder="1" applyAlignment="1" applyProtection="1">
      <alignment horizontal="left" wrapText="1"/>
      <protection locked="0"/>
    </xf>
    <xf numFmtId="49" fontId="4" fillId="0" borderId="25" xfId="0" applyNumberFormat="1" applyFont="1" applyBorder="1" applyAlignment="1" applyProtection="1">
      <alignment horizontal="left" wrapText="1"/>
      <protection locked="0"/>
    </xf>
    <xf numFmtId="0" fontId="14" fillId="0" borderId="0" xfId="0" applyFont="1" applyBorder="1" applyAlignment="1" applyProtection="1">
      <alignment horizontal="center" vertical="center" wrapText="1"/>
      <protection locked="0"/>
    </xf>
    <xf numFmtId="0" fontId="1" fillId="0" borderId="50" xfId="0" applyFont="1" applyBorder="1" applyAlignment="1" applyProtection="1">
      <alignment horizontal="left" vertical="top" wrapText="1"/>
      <protection locked="0"/>
    </xf>
    <xf numFmtId="0" fontId="1" fillId="5" borderId="26" xfId="0" applyFont="1" applyFill="1" applyBorder="1" applyAlignment="1" applyProtection="1">
      <alignment horizontal="left" vertical="center" wrapText="1"/>
      <protection locked="0"/>
    </xf>
    <xf numFmtId="0" fontId="5" fillId="5" borderId="48" xfId="0" applyFont="1" applyFill="1" applyBorder="1" applyAlignment="1" applyProtection="1">
      <alignment horizontal="left" vertical="center" wrapText="1"/>
      <protection locked="0"/>
    </xf>
    <xf numFmtId="0" fontId="5" fillId="5" borderId="25" xfId="0" applyFont="1" applyFill="1" applyBorder="1" applyAlignment="1" applyProtection="1">
      <alignment horizontal="left" vertical="center" wrapText="1"/>
      <protection locked="0"/>
    </xf>
    <xf numFmtId="0" fontId="1" fillId="5" borderId="26" xfId="0" applyNumberFormat="1" applyFont="1" applyFill="1" applyBorder="1" applyAlignment="1" applyProtection="1">
      <alignment horizontal="left" vertical="center" wrapText="1"/>
      <protection locked="0"/>
    </xf>
    <xf numFmtId="49" fontId="4"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4"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166" fontId="4"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6" fontId="4" fillId="3" borderId="1" xfId="4"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4" fillId="5" borderId="26" xfId="0" applyFont="1" applyFill="1" applyBorder="1" applyAlignment="1" applyProtection="1">
      <protection locked="0"/>
    </xf>
    <xf numFmtId="0" fontId="25" fillId="5" borderId="48" xfId="0" applyFont="1" applyFill="1" applyBorder="1" applyAlignment="1" applyProtection="1">
      <protection locked="0"/>
    </xf>
    <xf numFmtId="0" fontId="25" fillId="5" borderId="25" xfId="0" applyFont="1" applyFill="1" applyBorder="1" applyAlignment="1" applyProtection="1">
      <protection locked="0"/>
    </xf>
    <xf numFmtId="0" fontId="4" fillId="5" borderId="26" xfId="0" applyFont="1" applyFill="1" applyBorder="1" applyAlignment="1" applyProtection="1">
      <alignment horizontal="left" vertical="center" wrapText="1" indent="1"/>
      <protection locked="0"/>
    </xf>
    <xf numFmtId="0" fontId="4" fillId="5" borderId="48" xfId="0" applyFont="1" applyFill="1" applyBorder="1" applyAlignment="1" applyProtection="1">
      <alignment horizontal="left" vertical="center" wrapText="1" indent="1"/>
      <protection locked="0"/>
    </xf>
    <xf numFmtId="0" fontId="4" fillId="5" borderId="25" xfId="0" applyFont="1" applyFill="1" applyBorder="1" applyAlignment="1" applyProtection="1">
      <alignment horizontal="left" vertical="center" wrapText="1" indent="1"/>
      <protection locked="0"/>
    </xf>
    <xf numFmtId="0" fontId="3" fillId="4" borderId="26" xfId="0" applyFont="1" applyFill="1" applyBorder="1" applyAlignment="1" applyProtection="1">
      <alignment horizontal="left" vertical="center" wrapText="1"/>
      <protection locked="0"/>
    </xf>
    <xf numFmtId="0" fontId="5" fillId="4" borderId="48" xfId="0" applyFont="1" applyFill="1" applyBorder="1" applyAlignment="1" applyProtection="1">
      <alignment horizontal="left" vertical="center" wrapText="1"/>
      <protection locked="0"/>
    </xf>
    <xf numFmtId="0" fontId="5" fillId="4" borderId="25" xfId="0" applyFont="1" applyFill="1" applyBorder="1" applyAlignment="1" applyProtection="1">
      <alignment horizontal="left" vertical="center" wrapText="1"/>
      <protection locked="0"/>
    </xf>
    <xf numFmtId="165" fontId="4"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4" fillId="3" borderId="1" xfId="1" applyNumberFormat="1" applyFont="1" applyFill="1" applyBorder="1" applyAlignment="1" applyProtection="1">
      <alignment horizontal="center" wrapText="1"/>
      <protection locked="0"/>
    </xf>
    <xf numFmtId="49" fontId="10" fillId="0" borderId="20" xfId="0" applyNumberFormat="1" applyFont="1" applyBorder="1" applyAlignment="1" applyProtection="1">
      <alignment horizontal="center" vertical="center"/>
      <protection locked="0"/>
    </xf>
    <xf numFmtId="0" fontId="10" fillId="0" borderId="20" xfId="0" applyFont="1" applyBorder="1" applyAlignment="1" applyProtection="1">
      <alignment horizontal="center" vertical="center" wrapText="1"/>
      <protection locked="0"/>
    </xf>
    <xf numFmtId="164" fontId="18" fillId="0" borderId="0" xfId="0" applyNumberFormat="1" applyFont="1" applyBorder="1" applyAlignment="1" applyProtection="1">
      <alignment horizontal="right" vertical="top" wrapText="1"/>
      <protection locked="0"/>
    </xf>
    <xf numFmtId="0" fontId="4" fillId="5" borderId="44" xfId="0" applyFont="1" applyFill="1" applyBorder="1" applyAlignment="1" applyProtection="1">
      <alignment horizontal="left" vertical="center" wrapText="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89"/>
  <sheetViews>
    <sheetView showGridLines="0" topLeftCell="A7" zoomScale="120" zoomScaleNormal="120" workbookViewId="0">
      <selection activeCell="H12" sqref="H12"/>
    </sheetView>
  </sheetViews>
  <sheetFormatPr defaultColWidth="9.08984375" defaultRowHeight="12.5" x14ac:dyDescent="0.25"/>
  <cols>
    <col min="1" max="1" width="24.08984375" style="43" customWidth="1"/>
    <col min="2" max="2" width="20.1796875" style="43" customWidth="1"/>
    <col min="3" max="3" width="19.08984375" style="43" customWidth="1"/>
    <col min="4" max="4" width="18.36328125" style="44" customWidth="1"/>
    <col min="5" max="5" width="18.54296875" style="44" customWidth="1"/>
    <col min="6" max="6" width="60.1796875" style="17" customWidth="1"/>
    <col min="7" max="19" width="9.36328125" style="44" customWidth="1"/>
    <col min="20" max="16384" width="9.08984375" style="44"/>
  </cols>
  <sheetData>
    <row r="1" spans="1:13" s="17" customFormat="1" ht="11.25" customHeight="1" x14ac:dyDescent="0.25">
      <c r="A1" s="30"/>
      <c r="B1" s="329" t="s">
        <v>36</v>
      </c>
      <c r="C1" s="329"/>
      <c r="D1" s="329"/>
      <c r="E1" s="329"/>
      <c r="F1" s="31"/>
    </row>
    <row r="2" spans="1:13" s="17" customFormat="1" ht="11.25" customHeight="1" x14ac:dyDescent="0.25">
      <c r="A2" s="32"/>
      <c r="B2" s="329"/>
      <c r="C2" s="329"/>
      <c r="D2" s="329"/>
      <c r="E2" s="329"/>
      <c r="F2" s="31"/>
    </row>
    <row r="3" spans="1:13" s="35" customFormat="1" ht="16.5" customHeight="1" x14ac:dyDescent="0.25">
      <c r="A3" s="33" t="s">
        <v>42</v>
      </c>
      <c r="B3" s="295"/>
      <c r="C3" s="330" t="s">
        <v>29</v>
      </c>
      <c r="D3" s="330"/>
      <c r="E3" s="330"/>
      <c r="F3" s="34"/>
    </row>
    <row r="4" spans="1:13" s="35" customFormat="1" ht="15" customHeight="1" x14ac:dyDescent="0.25">
      <c r="A4" s="33" t="s">
        <v>38</v>
      </c>
      <c r="B4" s="296"/>
      <c r="C4" s="330" t="s">
        <v>39</v>
      </c>
      <c r="D4" s="330"/>
      <c r="E4" s="330"/>
      <c r="F4" s="34"/>
    </row>
    <row r="5" spans="1:13" s="35" customFormat="1" ht="10.5" customHeight="1" thickBot="1" x14ac:dyDescent="0.3">
      <c r="A5" s="33"/>
      <c r="B5" s="36"/>
      <c r="C5" s="33"/>
      <c r="D5" s="33"/>
      <c r="E5" s="33"/>
      <c r="F5" s="37" t="s">
        <v>50</v>
      </c>
    </row>
    <row r="6" spans="1:13" s="15" customFormat="1" ht="15.75" customHeight="1" thickBot="1" x14ac:dyDescent="0.3">
      <c r="A6" s="340" t="s">
        <v>121</v>
      </c>
      <c r="B6" s="341"/>
      <c r="C6" s="341"/>
      <c r="D6" s="341"/>
      <c r="E6" s="341"/>
      <c r="F6" s="342"/>
    </row>
    <row r="7" spans="1:13" s="15" customFormat="1" ht="228.75" customHeight="1" thickBot="1" x14ac:dyDescent="0.3">
      <c r="A7" s="343" t="s">
        <v>138</v>
      </c>
      <c r="B7" s="344"/>
      <c r="C7" s="344"/>
      <c r="D7" s="344"/>
      <c r="E7" s="344"/>
      <c r="F7" s="345"/>
      <c r="H7" s="35"/>
      <c r="I7" s="35"/>
      <c r="J7" s="35"/>
      <c r="K7" s="35"/>
      <c r="L7" s="35"/>
      <c r="M7" s="35"/>
    </row>
    <row r="8" spans="1:13" s="15" customFormat="1" ht="7.5" customHeight="1" thickBot="1" x14ac:dyDescent="0.3">
      <c r="A8" s="38"/>
      <c r="B8" s="38"/>
      <c r="C8" s="38"/>
      <c r="D8" s="38"/>
      <c r="E8" s="38"/>
      <c r="F8" s="39"/>
      <c r="H8" s="35"/>
      <c r="I8" s="35"/>
      <c r="J8" s="35"/>
      <c r="K8" s="35"/>
      <c r="L8" s="35"/>
      <c r="M8" s="35"/>
    </row>
    <row r="9" spans="1:13" s="15" customFormat="1" ht="29.25" customHeight="1" thickBot="1" x14ac:dyDescent="0.3">
      <c r="A9" s="331" t="s">
        <v>110</v>
      </c>
      <c r="B9" s="332"/>
      <c r="C9" s="332"/>
      <c r="D9" s="332"/>
      <c r="E9" s="332"/>
      <c r="F9" s="333"/>
      <c r="H9" s="35"/>
      <c r="I9" s="35"/>
      <c r="J9" s="35"/>
      <c r="K9" s="35"/>
      <c r="L9" s="35"/>
      <c r="M9" s="35"/>
    </row>
    <row r="10" spans="1:13" s="15" customFormat="1" ht="31.5" thickBot="1" x14ac:dyDescent="0.3">
      <c r="A10" s="301" t="s">
        <v>2</v>
      </c>
      <c r="B10" s="59"/>
      <c r="C10" s="59"/>
      <c r="D10" s="59"/>
      <c r="E10" s="59"/>
      <c r="F10" s="61"/>
      <c r="H10" s="35"/>
      <c r="I10" s="35"/>
      <c r="J10" s="35"/>
      <c r="K10" s="35"/>
      <c r="L10" s="35"/>
      <c r="M10" s="35"/>
    </row>
    <row r="11" spans="1:13" s="15" customFormat="1" ht="26.5" thickBot="1" x14ac:dyDescent="0.3">
      <c r="A11" s="346" t="s">
        <v>133</v>
      </c>
      <c r="B11" s="62" t="s">
        <v>144</v>
      </c>
      <c r="C11" s="62" t="s">
        <v>137</v>
      </c>
      <c r="D11" s="62" t="s">
        <v>145</v>
      </c>
      <c r="E11" s="62" t="s">
        <v>143</v>
      </c>
      <c r="F11" s="63" t="s">
        <v>125</v>
      </c>
      <c r="H11" s="35"/>
      <c r="I11" s="35"/>
      <c r="J11" s="35"/>
      <c r="K11" s="35"/>
      <c r="L11" s="35"/>
      <c r="M11" s="35"/>
    </row>
    <row r="12" spans="1:13" s="15" customFormat="1" ht="24" customHeight="1" x14ac:dyDescent="0.25">
      <c r="A12" s="347"/>
      <c r="B12" s="314">
        <v>0</v>
      </c>
      <c r="C12" s="314">
        <v>0</v>
      </c>
      <c r="D12" s="314">
        <f>C12+B12</f>
        <v>0</v>
      </c>
      <c r="E12" s="319">
        <f>IF(D12&gt;0,C12/B12,0)</f>
        <v>0</v>
      </c>
      <c r="F12" s="173" t="s">
        <v>109</v>
      </c>
      <c r="H12" s="35"/>
      <c r="I12" s="35"/>
      <c r="J12" s="35"/>
      <c r="K12" s="35"/>
      <c r="L12" s="35"/>
      <c r="M12" s="35"/>
    </row>
    <row r="13" spans="1:13" s="15" customFormat="1" ht="14.5" thickBot="1" x14ac:dyDescent="0.3">
      <c r="A13" s="300"/>
      <c r="B13" s="302"/>
      <c r="C13" s="302"/>
      <c r="D13" s="302"/>
      <c r="E13" s="303"/>
      <c r="F13" s="304"/>
      <c r="H13" s="35"/>
      <c r="I13" s="35"/>
      <c r="J13" s="35"/>
      <c r="K13" s="35"/>
      <c r="L13" s="35"/>
      <c r="M13" s="35"/>
    </row>
    <row r="14" spans="1:13" s="15" customFormat="1" ht="31.5" thickBot="1" x14ac:dyDescent="0.3">
      <c r="A14" s="301" t="s">
        <v>134</v>
      </c>
      <c r="B14" s="59"/>
      <c r="C14" s="59"/>
      <c r="D14" s="59"/>
      <c r="E14" s="59"/>
      <c r="F14" s="61"/>
      <c r="H14" s="35"/>
      <c r="I14" s="35"/>
      <c r="J14" s="35"/>
      <c r="K14" s="35"/>
      <c r="L14" s="35"/>
      <c r="M14" s="35"/>
    </row>
    <row r="15" spans="1:13" s="40" customFormat="1" ht="26" customHeight="1" thickBot="1" x14ac:dyDescent="0.3">
      <c r="A15" s="64" t="s">
        <v>19</v>
      </c>
      <c r="B15" s="65" t="s">
        <v>12</v>
      </c>
      <c r="C15" s="65" t="s">
        <v>77</v>
      </c>
      <c r="D15" s="348" t="s">
        <v>79</v>
      </c>
      <c r="E15" s="349"/>
      <c r="F15" s="350"/>
      <c r="H15" s="35"/>
      <c r="I15" s="35"/>
      <c r="J15" s="35"/>
      <c r="K15" s="35"/>
      <c r="L15" s="35"/>
      <c r="M15" s="35"/>
    </row>
    <row r="16" spans="1:13" s="15" customFormat="1" ht="15.75" customHeight="1" x14ac:dyDescent="0.25">
      <c r="A16" s="66" t="s">
        <v>4</v>
      </c>
      <c r="B16" s="314">
        <f>'a. Personnel'!E34</f>
        <v>0</v>
      </c>
      <c r="C16" s="315">
        <f>IF(B16&gt;0,B16/B$30,0)</f>
        <v>0</v>
      </c>
      <c r="D16" s="351"/>
      <c r="E16" s="352"/>
      <c r="F16" s="353"/>
      <c r="G16" s="41"/>
      <c r="H16" s="35"/>
      <c r="I16" s="35"/>
      <c r="J16" s="35"/>
      <c r="K16" s="35"/>
      <c r="L16" s="35"/>
      <c r="M16" s="35"/>
    </row>
    <row r="17" spans="1:13" s="15" customFormat="1" ht="15.75" customHeight="1" x14ac:dyDescent="0.25">
      <c r="A17" s="67" t="s">
        <v>5</v>
      </c>
      <c r="B17" s="314">
        <f>'b. Fringe'!D13</f>
        <v>0</v>
      </c>
      <c r="C17" s="315">
        <f t="shared" ref="C17:C20" si="0">IF(B17&gt;0,B17/B$30,0)</f>
        <v>0</v>
      </c>
      <c r="D17" s="323"/>
      <c r="E17" s="324"/>
      <c r="F17" s="325"/>
      <c r="G17" s="41"/>
      <c r="H17" s="35"/>
      <c r="I17" s="35"/>
      <c r="J17" s="35"/>
      <c r="K17" s="35"/>
      <c r="L17" s="35"/>
      <c r="M17" s="35"/>
    </row>
    <row r="18" spans="1:13" s="15" customFormat="1" ht="15.75" customHeight="1" x14ac:dyDescent="0.25">
      <c r="A18" s="67" t="s">
        <v>6</v>
      </c>
      <c r="B18" s="314">
        <f>'c. Travel'!K12</f>
        <v>0</v>
      </c>
      <c r="C18" s="315">
        <f t="shared" si="0"/>
        <v>0</v>
      </c>
      <c r="D18" s="323"/>
      <c r="E18" s="324"/>
      <c r="F18" s="325"/>
      <c r="G18" s="41"/>
      <c r="H18" s="35"/>
      <c r="I18" s="35"/>
      <c r="J18" s="35"/>
      <c r="K18" s="35"/>
      <c r="L18" s="35"/>
      <c r="M18" s="35"/>
    </row>
    <row r="19" spans="1:13" s="15" customFormat="1" ht="15.75" customHeight="1" x14ac:dyDescent="0.25">
      <c r="A19" s="67" t="s">
        <v>7</v>
      </c>
      <c r="B19" s="314">
        <f>'d. Equipment'!E14</f>
        <v>0</v>
      </c>
      <c r="C19" s="315">
        <f t="shared" si="0"/>
        <v>0</v>
      </c>
      <c r="D19" s="323"/>
      <c r="E19" s="324"/>
      <c r="F19" s="325"/>
      <c r="G19" s="41"/>
      <c r="H19" s="35"/>
      <c r="I19" s="35"/>
      <c r="J19" s="35"/>
      <c r="K19" s="35"/>
      <c r="L19" s="35"/>
      <c r="M19" s="35"/>
    </row>
    <row r="20" spans="1:13" s="15" customFormat="1" ht="15.75" customHeight="1" x14ac:dyDescent="0.25">
      <c r="A20" s="67" t="s">
        <v>8</v>
      </c>
      <c r="B20" s="314">
        <f>'e. Supplies'!E15</f>
        <v>0</v>
      </c>
      <c r="C20" s="315">
        <f t="shared" si="0"/>
        <v>0</v>
      </c>
      <c r="D20" s="323"/>
      <c r="E20" s="324"/>
      <c r="F20" s="325"/>
      <c r="G20" s="41"/>
      <c r="H20" s="35"/>
      <c r="I20" s="35"/>
      <c r="J20" s="35"/>
      <c r="K20" s="35"/>
      <c r="L20" s="35"/>
      <c r="M20" s="35"/>
    </row>
    <row r="21" spans="1:13" s="15" customFormat="1" ht="14" x14ac:dyDescent="0.25">
      <c r="A21" s="68" t="s">
        <v>34</v>
      </c>
      <c r="B21" s="314"/>
      <c r="C21" s="315"/>
      <c r="D21" s="323"/>
      <c r="E21" s="324"/>
      <c r="F21" s="325"/>
      <c r="G21" s="41"/>
      <c r="H21" s="35"/>
      <c r="I21" s="35"/>
      <c r="J21" s="35"/>
      <c r="K21" s="35"/>
      <c r="L21" s="35"/>
      <c r="M21" s="35"/>
    </row>
    <row r="22" spans="1:13" s="15" customFormat="1" ht="14" x14ac:dyDescent="0.25">
      <c r="A22" s="69" t="s">
        <v>51</v>
      </c>
      <c r="B22" s="314">
        <f>'f. Contractual'!D13</f>
        <v>0</v>
      </c>
      <c r="C22" s="315">
        <f>IF(B22&gt;0,B22/B$30,0)</f>
        <v>0</v>
      </c>
      <c r="D22" s="323"/>
      <c r="E22" s="324"/>
      <c r="F22" s="325"/>
      <c r="G22" s="41"/>
      <c r="H22" s="35"/>
      <c r="I22" s="35"/>
      <c r="J22" s="35"/>
      <c r="K22" s="35"/>
      <c r="L22" s="35"/>
      <c r="M22" s="35"/>
    </row>
    <row r="23" spans="1:13" s="15" customFormat="1" ht="14" x14ac:dyDescent="0.25">
      <c r="A23" s="69" t="s">
        <v>52</v>
      </c>
      <c r="B23" s="314">
        <f>'f. Contractual'!D22</f>
        <v>0</v>
      </c>
      <c r="C23" s="315">
        <f t="shared" ref="C23:C29" si="1">IF(B23&gt;0,B23/B$30,0)</f>
        <v>0</v>
      </c>
      <c r="D23" s="323"/>
      <c r="E23" s="324"/>
      <c r="F23" s="325"/>
      <c r="G23" s="41"/>
      <c r="H23" s="35"/>
      <c r="I23" s="35"/>
      <c r="J23" s="35"/>
      <c r="K23" s="35"/>
      <c r="L23" s="35"/>
      <c r="M23" s="35"/>
    </row>
    <row r="24" spans="1:13" s="15" customFormat="1" ht="14" x14ac:dyDescent="0.25">
      <c r="A24" s="69" t="s">
        <v>54</v>
      </c>
      <c r="B24" s="314">
        <f>'f. Contractual'!D27</f>
        <v>0</v>
      </c>
      <c r="C24" s="315">
        <f t="shared" si="1"/>
        <v>0</v>
      </c>
      <c r="D24" s="323"/>
      <c r="E24" s="324"/>
      <c r="F24" s="325"/>
      <c r="G24" s="41"/>
      <c r="H24" s="35"/>
      <c r="I24" s="35"/>
      <c r="J24" s="35"/>
      <c r="K24" s="35"/>
      <c r="L24" s="35"/>
      <c r="M24" s="35"/>
    </row>
    <row r="25" spans="1:13" s="15" customFormat="1" ht="14" x14ac:dyDescent="0.25">
      <c r="A25" s="70" t="s">
        <v>53</v>
      </c>
      <c r="B25" s="314">
        <f>'f. Contractual'!D29</f>
        <v>0</v>
      </c>
      <c r="C25" s="315">
        <f t="shared" si="1"/>
        <v>0</v>
      </c>
      <c r="D25" s="323"/>
      <c r="E25" s="324"/>
      <c r="F25" s="325"/>
      <c r="G25" s="41"/>
      <c r="H25" s="35"/>
      <c r="I25" s="35"/>
      <c r="J25" s="35"/>
      <c r="K25" s="35"/>
      <c r="L25" s="35"/>
      <c r="M25" s="35"/>
    </row>
    <row r="26" spans="1:13" s="15" customFormat="1" ht="15.75" customHeight="1" x14ac:dyDescent="0.25">
      <c r="A26" s="67" t="s">
        <v>9</v>
      </c>
      <c r="B26" s="314">
        <f>'g. Construction'!C15</f>
        <v>0</v>
      </c>
      <c r="C26" s="315">
        <f t="shared" si="1"/>
        <v>0</v>
      </c>
      <c r="D26" s="323"/>
      <c r="E26" s="324"/>
      <c r="F26" s="325"/>
      <c r="G26" s="41"/>
      <c r="H26" s="35"/>
      <c r="I26" s="35"/>
      <c r="J26" s="35"/>
      <c r="K26" s="35"/>
      <c r="L26" s="35"/>
      <c r="M26" s="35"/>
    </row>
    <row r="27" spans="1:13" s="15" customFormat="1" ht="15.75" customHeight="1" x14ac:dyDescent="0.25">
      <c r="A27" s="67" t="s">
        <v>10</v>
      </c>
      <c r="B27" s="314">
        <f>'h. Other'!C14</f>
        <v>0</v>
      </c>
      <c r="C27" s="315">
        <f t="shared" si="1"/>
        <v>0</v>
      </c>
      <c r="D27" s="323"/>
      <c r="E27" s="324"/>
      <c r="F27" s="325"/>
      <c r="G27" s="41"/>
      <c r="H27" s="35"/>
      <c r="I27" s="35"/>
      <c r="J27" s="35"/>
      <c r="K27" s="35"/>
      <c r="L27" s="35"/>
      <c r="M27" s="35"/>
    </row>
    <row r="28" spans="1:13" s="15" customFormat="1" ht="15.75" customHeight="1" x14ac:dyDescent="0.25">
      <c r="A28" s="67" t="s">
        <v>59</v>
      </c>
      <c r="B28" s="316">
        <f>B16+B17+B18+B19+B20+B25+B26+B27</f>
        <v>0</v>
      </c>
      <c r="C28" s="315">
        <f t="shared" si="1"/>
        <v>0</v>
      </c>
      <c r="D28" s="323"/>
      <c r="E28" s="324"/>
      <c r="F28" s="325"/>
      <c r="G28" s="41"/>
      <c r="H28" s="35"/>
      <c r="I28" s="35"/>
      <c r="J28" s="35"/>
      <c r="K28" s="35"/>
      <c r="L28" s="35"/>
      <c r="M28" s="35"/>
    </row>
    <row r="29" spans="1:13" s="15" customFormat="1" ht="15.75" customHeight="1" x14ac:dyDescent="0.25">
      <c r="A29" s="67" t="s">
        <v>11</v>
      </c>
      <c r="B29" s="314">
        <f>'i. Indirect'!B16</f>
        <v>0</v>
      </c>
      <c r="C29" s="315">
        <f t="shared" si="1"/>
        <v>0</v>
      </c>
      <c r="D29" s="323"/>
      <c r="E29" s="324"/>
      <c r="F29" s="325"/>
      <c r="G29" s="41"/>
      <c r="H29" s="35"/>
      <c r="I29" s="35"/>
      <c r="J29" s="35"/>
      <c r="K29" s="35"/>
      <c r="L29" s="35"/>
      <c r="M29" s="35"/>
    </row>
    <row r="30" spans="1:13" s="15" customFormat="1" ht="15.75" customHeight="1" thickBot="1" x14ac:dyDescent="0.3">
      <c r="A30" s="71" t="s">
        <v>78</v>
      </c>
      <c r="B30" s="317">
        <f>B28+B29</f>
        <v>0</v>
      </c>
      <c r="C30" s="318">
        <f>C28+C29</f>
        <v>0</v>
      </c>
      <c r="D30" s="326"/>
      <c r="E30" s="327"/>
      <c r="F30" s="328"/>
      <c r="G30" s="41"/>
    </row>
    <row r="31" spans="1:13" s="15" customFormat="1" ht="8.25" customHeight="1" thickBot="1" x14ac:dyDescent="0.3">
      <c r="A31" s="38"/>
      <c r="B31" s="38"/>
      <c r="C31" s="38"/>
      <c r="F31" s="41"/>
    </row>
    <row r="32" spans="1:13" s="15" customFormat="1" x14ac:dyDescent="0.25">
      <c r="A32" s="334" t="s">
        <v>80</v>
      </c>
      <c r="B32" s="335"/>
      <c r="C32" s="335"/>
      <c r="D32" s="335"/>
      <c r="E32" s="335"/>
      <c r="F32" s="336"/>
    </row>
    <row r="33" spans="1:6" s="15" customFormat="1" ht="10.5" customHeight="1" thickBot="1" x14ac:dyDescent="0.3">
      <c r="A33" s="337"/>
      <c r="B33" s="338"/>
      <c r="C33" s="338"/>
      <c r="D33" s="338"/>
      <c r="E33" s="338"/>
      <c r="F33" s="339"/>
    </row>
    <row r="34" spans="1:6" s="15" customFormat="1" x14ac:dyDescent="0.25">
      <c r="A34" s="38"/>
      <c r="B34" s="38"/>
      <c r="C34" s="38"/>
      <c r="F34" s="41"/>
    </row>
    <row r="35" spans="1:6" s="15" customFormat="1" x14ac:dyDescent="0.25">
      <c r="A35" s="38"/>
      <c r="B35" s="38"/>
      <c r="C35" s="38"/>
      <c r="F35" s="41"/>
    </row>
    <row r="36" spans="1:6" s="15" customFormat="1" x14ac:dyDescent="0.25">
      <c r="A36" s="38"/>
      <c r="B36" s="38"/>
      <c r="C36" s="38"/>
      <c r="F36" s="41"/>
    </row>
    <row r="37" spans="1:6" s="15" customFormat="1" ht="13" x14ac:dyDescent="0.25">
      <c r="A37" s="42"/>
      <c r="B37" s="42"/>
      <c r="C37" s="42"/>
      <c r="F37" s="41"/>
    </row>
    <row r="38" spans="1:6" s="15" customFormat="1" x14ac:dyDescent="0.25">
      <c r="A38" s="38"/>
      <c r="B38" s="38"/>
      <c r="C38" s="38"/>
      <c r="F38" s="41"/>
    </row>
    <row r="39" spans="1:6" s="15" customFormat="1" x14ac:dyDescent="0.25">
      <c r="A39" s="38"/>
      <c r="B39" s="38"/>
      <c r="C39" s="38"/>
      <c r="F39" s="41"/>
    </row>
    <row r="40" spans="1:6" s="15" customFormat="1" x14ac:dyDescent="0.25">
      <c r="A40" s="38"/>
      <c r="B40" s="38"/>
      <c r="C40" s="38"/>
      <c r="F40" s="41"/>
    </row>
    <row r="41" spans="1:6" s="15" customFormat="1" x14ac:dyDescent="0.25">
      <c r="A41" s="38"/>
      <c r="B41" s="38"/>
      <c r="C41" s="38"/>
      <c r="F41" s="41"/>
    </row>
    <row r="42" spans="1:6" s="15" customFormat="1" x14ac:dyDescent="0.25">
      <c r="A42" s="38"/>
      <c r="B42" s="38"/>
      <c r="C42" s="38"/>
      <c r="F42" s="41"/>
    </row>
    <row r="43" spans="1:6" s="15" customFormat="1" x14ac:dyDescent="0.25">
      <c r="A43" s="38"/>
      <c r="B43" s="38"/>
      <c r="C43" s="38"/>
      <c r="F43" s="41"/>
    </row>
    <row r="44" spans="1:6" s="15" customFormat="1" x14ac:dyDescent="0.25">
      <c r="A44" s="38"/>
      <c r="B44" s="38"/>
      <c r="C44" s="38"/>
      <c r="F44" s="41"/>
    </row>
    <row r="45" spans="1:6" s="15" customFormat="1" x14ac:dyDescent="0.25">
      <c r="A45" s="38"/>
      <c r="B45" s="38"/>
      <c r="C45" s="38"/>
      <c r="F45" s="41"/>
    </row>
    <row r="46" spans="1:6" s="15" customFormat="1" x14ac:dyDescent="0.25">
      <c r="A46" s="38"/>
      <c r="B46" s="38"/>
      <c r="C46" s="38"/>
      <c r="F46" s="41"/>
    </row>
    <row r="47" spans="1:6" s="15" customFormat="1" x14ac:dyDescent="0.25">
      <c r="A47" s="38"/>
      <c r="B47" s="38"/>
      <c r="C47" s="38"/>
      <c r="F47" s="41"/>
    </row>
    <row r="48" spans="1:6" s="15" customFormat="1" x14ac:dyDescent="0.25">
      <c r="A48" s="38"/>
      <c r="B48" s="38"/>
      <c r="C48" s="38"/>
      <c r="F48" s="41"/>
    </row>
    <row r="49" spans="1:6" s="15" customFormat="1" x14ac:dyDescent="0.25">
      <c r="A49" s="38"/>
      <c r="B49" s="38"/>
      <c r="C49" s="38"/>
      <c r="F49" s="41"/>
    </row>
    <row r="50" spans="1:6" s="15" customFormat="1" x14ac:dyDescent="0.25">
      <c r="A50" s="38"/>
      <c r="B50" s="38"/>
      <c r="C50" s="38"/>
      <c r="F50" s="41"/>
    </row>
    <row r="51" spans="1:6" s="15" customFormat="1" x14ac:dyDescent="0.25">
      <c r="A51" s="38"/>
      <c r="B51" s="38"/>
      <c r="C51" s="38"/>
      <c r="F51" s="41"/>
    </row>
    <row r="52" spans="1:6" s="15" customFormat="1" x14ac:dyDescent="0.25">
      <c r="A52" s="38"/>
      <c r="B52" s="38"/>
      <c r="C52" s="38"/>
      <c r="F52" s="41"/>
    </row>
    <row r="53" spans="1:6" s="15" customFormat="1" x14ac:dyDescent="0.25">
      <c r="A53" s="38"/>
      <c r="B53" s="38"/>
      <c r="C53" s="38"/>
      <c r="F53" s="41"/>
    </row>
    <row r="54" spans="1:6" s="15" customFormat="1" x14ac:dyDescent="0.25">
      <c r="A54" s="38"/>
      <c r="B54" s="38"/>
      <c r="C54" s="38"/>
      <c r="F54" s="41"/>
    </row>
    <row r="55" spans="1:6" s="15" customFormat="1" x14ac:dyDescent="0.25">
      <c r="A55" s="38"/>
      <c r="B55" s="38"/>
      <c r="C55" s="38"/>
      <c r="F55" s="41"/>
    </row>
    <row r="56" spans="1:6" s="15" customFormat="1" x14ac:dyDescent="0.25">
      <c r="A56" s="38"/>
      <c r="B56" s="38"/>
      <c r="C56" s="38"/>
      <c r="F56" s="41"/>
    </row>
    <row r="57" spans="1:6" s="15" customFormat="1" x14ac:dyDescent="0.25">
      <c r="A57" s="38"/>
      <c r="B57" s="38"/>
      <c r="C57" s="38"/>
      <c r="F57" s="41"/>
    </row>
    <row r="58" spans="1:6" s="15" customFormat="1" x14ac:dyDescent="0.25">
      <c r="A58" s="38"/>
      <c r="B58" s="38"/>
      <c r="C58" s="38"/>
      <c r="F58" s="41"/>
    </row>
    <row r="59" spans="1:6" s="15" customFormat="1" x14ac:dyDescent="0.25">
      <c r="A59" s="38"/>
      <c r="B59" s="38"/>
      <c r="C59" s="38"/>
      <c r="F59" s="41"/>
    </row>
    <row r="60" spans="1:6" s="15" customFormat="1" x14ac:dyDescent="0.25">
      <c r="A60" s="38"/>
      <c r="B60" s="38"/>
      <c r="C60" s="38"/>
      <c r="F60" s="41"/>
    </row>
    <row r="61" spans="1:6" s="15" customFormat="1" x14ac:dyDescent="0.25">
      <c r="A61" s="38"/>
      <c r="B61" s="38"/>
      <c r="C61" s="38"/>
      <c r="F61" s="41"/>
    </row>
    <row r="62" spans="1:6" s="15" customFormat="1" x14ac:dyDescent="0.25">
      <c r="A62" s="38"/>
      <c r="B62" s="38"/>
      <c r="C62" s="38"/>
      <c r="F62" s="41"/>
    </row>
    <row r="63" spans="1:6" s="15" customFormat="1" x14ac:dyDescent="0.25">
      <c r="A63" s="38"/>
      <c r="B63" s="38"/>
      <c r="C63" s="38"/>
      <c r="F63" s="41"/>
    </row>
    <row r="64" spans="1:6" s="15" customFormat="1" x14ac:dyDescent="0.25">
      <c r="A64" s="38"/>
      <c r="B64" s="38"/>
      <c r="C64" s="38"/>
      <c r="F64" s="41"/>
    </row>
    <row r="65" spans="1:6" s="15" customFormat="1" x14ac:dyDescent="0.25">
      <c r="A65" s="38"/>
      <c r="B65" s="38"/>
      <c r="C65" s="38"/>
      <c r="F65" s="41"/>
    </row>
    <row r="66" spans="1:6" s="15" customFormat="1" x14ac:dyDescent="0.25">
      <c r="A66" s="38"/>
      <c r="B66" s="38"/>
      <c r="C66" s="38"/>
      <c r="F66" s="41"/>
    </row>
    <row r="67" spans="1:6" s="15" customFormat="1" x14ac:dyDescent="0.25">
      <c r="A67" s="38"/>
      <c r="B67" s="38"/>
      <c r="C67" s="38"/>
      <c r="F67" s="41"/>
    </row>
    <row r="68" spans="1:6" s="15" customFormat="1" x14ac:dyDescent="0.25">
      <c r="A68" s="38"/>
      <c r="B68" s="38"/>
      <c r="C68" s="38"/>
      <c r="F68" s="41"/>
    </row>
    <row r="69" spans="1:6" s="15" customFormat="1" x14ac:dyDescent="0.25">
      <c r="A69" s="38"/>
      <c r="B69" s="38"/>
      <c r="C69" s="38"/>
      <c r="F69" s="41"/>
    </row>
    <row r="70" spans="1:6" s="15" customFormat="1" x14ac:dyDescent="0.25">
      <c r="A70" s="38"/>
      <c r="B70" s="38"/>
      <c r="C70" s="38"/>
      <c r="F70" s="41"/>
    </row>
    <row r="71" spans="1:6" s="15" customFormat="1" x14ac:dyDescent="0.25">
      <c r="A71" s="38"/>
      <c r="B71" s="38"/>
      <c r="C71" s="38"/>
      <c r="F71" s="41"/>
    </row>
    <row r="72" spans="1:6" s="15" customFormat="1" x14ac:dyDescent="0.25">
      <c r="A72" s="38"/>
      <c r="B72" s="38"/>
      <c r="C72" s="38"/>
      <c r="F72" s="41"/>
    </row>
    <row r="73" spans="1:6" s="15" customFormat="1" x14ac:dyDescent="0.25">
      <c r="A73" s="38"/>
      <c r="B73" s="38"/>
      <c r="C73" s="38"/>
      <c r="F73" s="41"/>
    </row>
    <row r="74" spans="1:6" s="15" customFormat="1" x14ac:dyDescent="0.25">
      <c r="A74" s="38"/>
      <c r="B74" s="38"/>
      <c r="C74" s="38"/>
      <c r="F74" s="41"/>
    </row>
    <row r="75" spans="1:6" s="15" customFormat="1" x14ac:dyDescent="0.25">
      <c r="A75" s="38"/>
      <c r="B75" s="38"/>
      <c r="C75" s="38"/>
      <c r="F75" s="41"/>
    </row>
    <row r="76" spans="1:6" s="15" customFormat="1" x14ac:dyDescent="0.25">
      <c r="A76" s="38"/>
      <c r="B76" s="38"/>
      <c r="C76" s="38"/>
      <c r="F76" s="41"/>
    </row>
    <row r="77" spans="1:6" s="15" customFormat="1" x14ac:dyDescent="0.25">
      <c r="A77" s="38"/>
      <c r="B77" s="38"/>
      <c r="C77" s="38"/>
      <c r="F77" s="41"/>
    </row>
    <row r="78" spans="1:6" s="15" customFormat="1" x14ac:dyDescent="0.25">
      <c r="A78" s="38"/>
      <c r="B78" s="38"/>
      <c r="C78" s="38"/>
      <c r="F78" s="41"/>
    </row>
    <row r="79" spans="1:6" s="15" customFormat="1" x14ac:dyDescent="0.25">
      <c r="A79" s="38"/>
      <c r="B79" s="38"/>
      <c r="C79" s="38"/>
      <c r="F79" s="41"/>
    </row>
    <row r="80" spans="1:6" s="15" customFormat="1" x14ac:dyDescent="0.25">
      <c r="A80" s="38"/>
      <c r="B80" s="38"/>
      <c r="C80" s="38"/>
      <c r="F80" s="41"/>
    </row>
    <row r="81" spans="1:6" s="15" customFormat="1" x14ac:dyDescent="0.25">
      <c r="A81" s="38"/>
      <c r="B81" s="38"/>
      <c r="C81" s="38"/>
      <c r="F81" s="41"/>
    </row>
    <row r="82" spans="1:6" s="15" customFormat="1" x14ac:dyDescent="0.25">
      <c r="A82" s="38"/>
      <c r="B82" s="38"/>
      <c r="C82" s="38"/>
      <c r="F82" s="41"/>
    </row>
    <row r="83" spans="1:6" s="15" customFormat="1" x14ac:dyDescent="0.25">
      <c r="A83" s="38"/>
      <c r="B83" s="38"/>
      <c r="C83" s="38"/>
      <c r="F83" s="41"/>
    </row>
    <row r="84" spans="1:6" s="15" customFormat="1" x14ac:dyDescent="0.25">
      <c r="A84" s="38"/>
      <c r="B84" s="38"/>
      <c r="C84" s="38"/>
      <c r="F84" s="41"/>
    </row>
    <row r="85" spans="1:6" s="15" customFormat="1" x14ac:dyDescent="0.25">
      <c r="A85" s="38"/>
      <c r="B85" s="38"/>
      <c r="C85" s="38"/>
      <c r="F85" s="41"/>
    </row>
    <row r="86" spans="1:6" s="15" customFormat="1" x14ac:dyDescent="0.25">
      <c r="A86" s="38"/>
      <c r="B86" s="38"/>
      <c r="C86" s="38"/>
      <c r="F86" s="41"/>
    </row>
    <row r="87" spans="1:6" s="15" customFormat="1" x14ac:dyDescent="0.25">
      <c r="A87" s="38"/>
      <c r="B87" s="38"/>
      <c r="C87" s="38"/>
      <c r="F87" s="41"/>
    </row>
    <row r="88" spans="1:6" s="15" customFormat="1" x14ac:dyDescent="0.25">
      <c r="A88" s="38"/>
      <c r="B88" s="38"/>
      <c r="C88" s="38"/>
      <c r="F88" s="41"/>
    </row>
    <row r="89" spans="1:6" s="15" customFormat="1" x14ac:dyDescent="0.25">
      <c r="A89" s="38"/>
      <c r="B89" s="38"/>
      <c r="C89" s="38"/>
      <c r="F89" s="41"/>
    </row>
  </sheetData>
  <sheetProtection formatCells="0" formatColumns="0" formatRows="0" selectLockedCells="1"/>
  <customSheetViews>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6"/>
      <headerFooter alignWithMargins="0"/>
    </customSheetView>
  </customSheetViews>
  <mergeCells count="24">
    <mergeCell ref="B1:E2"/>
    <mergeCell ref="C3:E3"/>
    <mergeCell ref="A9:F9"/>
    <mergeCell ref="A32:F33"/>
    <mergeCell ref="C4:E4"/>
    <mergeCell ref="A6:F6"/>
    <mergeCell ref="A7:F7"/>
    <mergeCell ref="A11:A12"/>
    <mergeCell ref="D15:F15"/>
    <mergeCell ref="D16:F16"/>
    <mergeCell ref="D17:F17"/>
    <mergeCell ref="D18:F18"/>
    <mergeCell ref="D19:F19"/>
    <mergeCell ref="D20:F20"/>
    <mergeCell ref="D21:F21"/>
    <mergeCell ref="D27:F27"/>
    <mergeCell ref="D28:F28"/>
    <mergeCell ref="D29:F29"/>
    <mergeCell ref="D30:F30"/>
    <mergeCell ref="D22:F22"/>
    <mergeCell ref="D23:F23"/>
    <mergeCell ref="D24:F24"/>
    <mergeCell ref="D25:F25"/>
    <mergeCell ref="D26:F2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zoomScale="90" zoomScaleNormal="90" workbookViewId="0">
      <selection activeCell="K19" sqref="K19"/>
    </sheetView>
  </sheetViews>
  <sheetFormatPr defaultColWidth="9.08984375" defaultRowHeight="12.5" x14ac:dyDescent="0.25"/>
  <cols>
    <col min="1" max="1" width="48.36328125" style="286" customWidth="1"/>
    <col min="2" max="2" width="27.36328125" style="286" customWidth="1"/>
    <col min="3" max="3" width="31.453125" style="286" customWidth="1"/>
    <col min="4" max="4" width="50.54296875" style="286" customWidth="1"/>
    <col min="5" max="5" width="23.6328125" style="286" hidden="1" customWidth="1"/>
    <col min="6" max="6" width="9.08984375" style="286" hidden="1" customWidth="1"/>
    <col min="7" max="7" width="6.54296875" style="286" customWidth="1"/>
    <col min="8" max="16384" width="9.08984375" style="286"/>
  </cols>
  <sheetData>
    <row r="1" spans="1:8" s="264" customFormat="1" ht="10.5" customHeight="1" x14ac:dyDescent="0.2">
      <c r="A1" s="400" t="s">
        <v>60</v>
      </c>
      <c r="B1" s="400"/>
      <c r="C1" s="424"/>
      <c r="D1" s="425"/>
      <c r="E1" s="189"/>
    </row>
    <row r="2" spans="1:8" s="265" customFormat="1" ht="18.5" thickBot="1" x14ac:dyDescent="0.3">
      <c r="A2" s="448" t="s">
        <v>64</v>
      </c>
      <c r="B2" s="448"/>
      <c r="C2" s="448"/>
      <c r="D2" s="448"/>
      <c r="E2" s="190"/>
    </row>
    <row r="3" spans="1:8" s="193" customFormat="1" ht="123" customHeight="1" thickBot="1" x14ac:dyDescent="0.3">
      <c r="A3" s="419" t="s">
        <v>148</v>
      </c>
      <c r="B3" s="417"/>
      <c r="C3" s="417"/>
      <c r="D3" s="418"/>
      <c r="E3" s="13"/>
      <c r="F3" s="14"/>
      <c r="G3" s="266"/>
      <c r="H3" s="267"/>
    </row>
    <row r="4" spans="1:8" s="265" customFormat="1" ht="6.75" customHeight="1" thickBot="1" x14ac:dyDescent="0.3">
      <c r="A4" s="268"/>
      <c r="B4" s="268"/>
      <c r="C4" s="268"/>
      <c r="D4" s="268"/>
      <c r="E4" s="268"/>
      <c r="F4" s="268"/>
      <c r="G4" s="270"/>
    </row>
    <row r="5" spans="1:8" s="265" customFormat="1" ht="14" x14ac:dyDescent="0.3">
      <c r="A5" s="271"/>
      <c r="B5" s="272" t="s">
        <v>124</v>
      </c>
      <c r="C5" s="420" t="s">
        <v>74</v>
      </c>
      <c r="D5" s="421"/>
      <c r="E5" s="269"/>
      <c r="F5" s="269"/>
      <c r="G5" s="270"/>
    </row>
    <row r="6" spans="1:8" s="265" customFormat="1" ht="14.25" customHeight="1" x14ac:dyDescent="0.3">
      <c r="A6" s="273" t="s">
        <v>65</v>
      </c>
      <c r="B6" s="274"/>
      <c r="C6" s="422"/>
      <c r="D6" s="423"/>
      <c r="E6" s="275"/>
      <c r="F6" s="276"/>
      <c r="G6" s="270"/>
    </row>
    <row r="7" spans="1:8" s="265" customFormat="1" ht="14" x14ac:dyDescent="0.3">
      <c r="A7" s="277" t="s">
        <v>66</v>
      </c>
      <c r="B7" s="174">
        <v>0</v>
      </c>
      <c r="C7" s="429"/>
      <c r="D7" s="430"/>
      <c r="E7" s="278"/>
      <c r="F7" s="279"/>
      <c r="G7" s="270"/>
    </row>
    <row r="8" spans="1:8" s="265" customFormat="1" ht="14" x14ac:dyDescent="0.3">
      <c r="A8" s="277" t="s">
        <v>67</v>
      </c>
      <c r="B8" s="174">
        <v>0</v>
      </c>
      <c r="C8" s="429"/>
      <c r="D8" s="430"/>
      <c r="E8" s="278"/>
      <c r="F8" s="279"/>
      <c r="G8" s="270"/>
    </row>
    <row r="9" spans="1:8" s="265" customFormat="1" ht="14" x14ac:dyDescent="0.3">
      <c r="A9" s="277" t="s">
        <v>75</v>
      </c>
      <c r="B9" s="174">
        <v>0</v>
      </c>
      <c r="C9" s="431"/>
      <c r="D9" s="430"/>
      <c r="E9" s="280"/>
      <c r="F9" s="270"/>
      <c r="G9" s="270"/>
    </row>
    <row r="10" spans="1:8" s="265" customFormat="1" ht="14" x14ac:dyDescent="0.3">
      <c r="A10" s="277" t="s">
        <v>68</v>
      </c>
      <c r="B10" s="174">
        <v>0</v>
      </c>
      <c r="C10" s="431"/>
      <c r="D10" s="430"/>
      <c r="E10" s="280"/>
      <c r="F10" s="270"/>
      <c r="G10" s="270"/>
    </row>
    <row r="11" spans="1:8" s="265" customFormat="1" ht="15" customHeight="1" x14ac:dyDescent="0.3">
      <c r="A11" s="273" t="s">
        <v>69</v>
      </c>
      <c r="B11" s="146"/>
      <c r="C11" s="434"/>
      <c r="D11" s="435"/>
      <c r="E11" s="280"/>
      <c r="F11" s="270"/>
      <c r="G11" s="270"/>
    </row>
    <row r="12" spans="1:8" s="265" customFormat="1" ht="15" customHeight="1" x14ac:dyDescent="0.3">
      <c r="A12" s="277" t="s">
        <v>70</v>
      </c>
      <c r="B12" s="147"/>
      <c r="C12" s="432"/>
      <c r="D12" s="433"/>
      <c r="E12" s="280"/>
      <c r="F12" s="270"/>
      <c r="G12" s="270"/>
    </row>
    <row r="13" spans="1:8" s="265" customFormat="1" ht="15" customHeight="1" x14ac:dyDescent="0.3">
      <c r="A13" s="277" t="s">
        <v>71</v>
      </c>
      <c r="B13" s="147"/>
      <c r="C13" s="432"/>
      <c r="D13" s="433"/>
      <c r="E13" s="280"/>
      <c r="F13" s="270"/>
      <c r="G13" s="270"/>
    </row>
    <row r="14" spans="1:8" s="265" customFormat="1" ht="15" customHeight="1" x14ac:dyDescent="0.3">
      <c r="A14" s="277" t="s">
        <v>76</v>
      </c>
      <c r="B14" s="147"/>
      <c r="C14" s="447"/>
      <c r="D14" s="433"/>
      <c r="E14" s="280"/>
      <c r="F14" s="270"/>
      <c r="G14" s="270"/>
    </row>
    <row r="15" spans="1:8" s="265" customFormat="1" ht="15" customHeight="1" x14ac:dyDescent="0.3">
      <c r="A15" s="277" t="s">
        <v>72</v>
      </c>
      <c r="B15" s="147"/>
      <c r="C15" s="447"/>
      <c r="D15" s="433"/>
      <c r="E15" s="280"/>
      <c r="F15" s="270"/>
      <c r="G15" s="270"/>
    </row>
    <row r="16" spans="1:8" s="265" customFormat="1" ht="15" customHeight="1" thickBot="1" x14ac:dyDescent="0.35">
      <c r="A16" s="281" t="s">
        <v>73</v>
      </c>
      <c r="B16" s="175">
        <f>ROUND(SUM(B12:B15),0)</f>
        <v>0</v>
      </c>
      <c r="C16" s="445"/>
      <c r="D16" s="446"/>
      <c r="E16" s="195"/>
    </row>
    <row r="17" spans="1:8" s="265" customFormat="1" ht="6" customHeight="1" thickBot="1" x14ac:dyDescent="0.3">
      <c r="A17" s="194"/>
      <c r="B17" s="221"/>
      <c r="C17" s="195"/>
      <c r="D17" s="282"/>
      <c r="E17" s="195"/>
    </row>
    <row r="18" spans="1:8" s="265" customFormat="1" ht="48" customHeight="1" thickBot="1" x14ac:dyDescent="0.3">
      <c r="A18" s="439" t="s">
        <v>82</v>
      </c>
      <c r="B18" s="440"/>
      <c r="C18" s="440"/>
      <c r="D18" s="441"/>
      <c r="E18" s="283"/>
      <c r="F18" s="283"/>
      <c r="G18" s="283"/>
    </row>
    <row r="19" spans="1:8" s="265" customFormat="1" ht="163.5" customHeight="1" thickBot="1" x14ac:dyDescent="0.3">
      <c r="A19" s="442" t="s">
        <v>120</v>
      </c>
      <c r="B19" s="443"/>
      <c r="C19" s="443"/>
      <c r="D19" s="444"/>
      <c r="E19" s="12"/>
      <c r="F19" s="12"/>
      <c r="G19" s="12"/>
    </row>
    <row r="20" spans="1:8" s="265" customFormat="1" ht="7.5" customHeight="1" thickBot="1" x14ac:dyDescent="0.3">
      <c r="A20" s="12"/>
      <c r="B20" s="12"/>
      <c r="C20" s="12"/>
      <c r="D20" s="12"/>
      <c r="E20" s="12"/>
      <c r="F20" s="12"/>
      <c r="G20" s="12"/>
    </row>
    <row r="21" spans="1:8" s="265" customFormat="1" ht="16" thickBot="1" x14ac:dyDescent="0.4">
      <c r="A21" s="436" t="s">
        <v>86</v>
      </c>
      <c r="B21" s="437"/>
      <c r="C21" s="437"/>
      <c r="D21" s="438"/>
      <c r="E21" s="12"/>
      <c r="F21" s="12"/>
      <c r="G21" s="12"/>
    </row>
    <row r="22" spans="1:8" s="265" customFormat="1" ht="6" customHeight="1" thickBot="1" x14ac:dyDescent="0.3">
      <c r="A22" s="12"/>
      <c r="B22" s="12"/>
      <c r="C22" s="12"/>
      <c r="D22" s="12"/>
      <c r="E22" s="12"/>
      <c r="F22" s="12"/>
      <c r="G22" s="12"/>
    </row>
    <row r="23" spans="1:8" s="265" customFormat="1" ht="57.75" customHeight="1" x14ac:dyDescent="0.25">
      <c r="A23" s="334" t="s">
        <v>83</v>
      </c>
      <c r="B23" s="335"/>
      <c r="C23" s="335"/>
      <c r="D23" s="336"/>
      <c r="E23" s="284"/>
      <c r="F23" s="284"/>
      <c r="G23" s="284"/>
      <c r="H23" s="270"/>
    </row>
    <row r="24" spans="1:8" s="265" customFormat="1" ht="24.75" customHeight="1" x14ac:dyDescent="0.25">
      <c r="A24" s="426"/>
      <c r="B24" s="427"/>
      <c r="C24" s="427"/>
      <c r="D24" s="428"/>
      <c r="E24" s="284"/>
      <c r="F24" s="284"/>
      <c r="G24" s="284"/>
      <c r="H24" s="270"/>
    </row>
    <row r="25" spans="1:8" s="265" customFormat="1" ht="4.5" customHeight="1" thickBot="1" x14ac:dyDescent="0.3">
      <c r="A25" s="337"/>
      <c r="B25" s="338"/>
      <c r="C25" s="338"/>
      <c r="D25" s="339"/>
      <c r="E25" s="284"/>
      <c r="F25" s="284"/>
      <c r="G25" s="284"/>
      <c r="H25" s="270"/>
    </row>
    <row r="26" spans="1:8" s="265" customFormat="1" x14ac:dyDescent="0.25">
      <c r="B26" s="285"/>
    </row>
    <row r="27" spans="1:8" s="265" customFormat="1" x14ac:dyDescent="0.25"/>
    <row r="28" spans="1:8" s="265" customFormat="1" x14ac:dyDescent="0.25"/>
    <row r="29" spans="1:8" s="265" customFormat="1" x14ac:dyDescent="0.25"/>
    <row r="30" spans="1:8" s="265" customFormat="1" x14ac:dyDescent="0.25"/>
    <row r="31" spans="1:8" s="265" customFormat="1" x14ac:dyDescent="0.25"/>
    <row r="32" spans="1:8" s="265" customFormat="1" x14ac:dyDescent="0.25"/>
    <row r="33" s="265" customFormat="1" x14ac:dyDescent="0.25"/>
    <row r="34" s="265" customFormat="1" x14ac:dyDescent="0.25"/>
    <row r="35" s="265" customFormat="1" x14ac:dyDescent="0.25"/>
    <row r="36" s="265" customFormat="1" x14ac:dyDescent="0.25"/>
    <row r="37" s="265" customFormat="1" x14ac:dyDescent="0.25"/>
    <row r="38" s="265" customFormat="1" x14ac:dyDescent="0.25"/>
    <row r="39" s="265" customFormat="1" x14ac:dyDescent="0.25"/>
    <row r="40" s="265" customFormat="1" x14ac:dyDescent="0.25"/>
    <row r="41" s="265" customFormat="1" x14ac:dyDescent="0.25"/>
    <row r="42" s="265" customFormat="1" x14ac:dyDescent="0.25"/>
    <row r="43" s="265" customFormat="1" x14ac:dyDescent="0.25"/>
    <row r="44" s="265" customFormat="1" x14ac:dyDescent="0.25"/>
    <row r="45" s="265" customFormat="1" x14ac:dyDescent="0.25"/>
    <row r="46" s="265" customFormat="1" x14ac:dyDescent="0.25"/>
    <row r="47" s="265" customFormat="1" x14ac:dyDescent="0.25"/>
    <row r="48" s="265" customFormat="1" x14ac:dyDescent="0.25"/>
    <row r="49" s="265" customFormat="1" x14ac:dyDescent="0.25"/>
    <row r="50" s="265" customFormat="1" x14ac:dyDescent="0.25"/>
    <row r="51" s="265" customFormat="1" x14ac:dyDescent="0.25"/>
    <row r="52" s="265" customFormat="1" x14ac:dyDescent="0.25"/>
    <row r="53" s="265" customFormat="1" x14ac:dyDescent="0.25"/>
    <row r="54" s="265" customFormat="1" x14ac:dyDescent="0.25"/>
    <row r="55" s="265" customFormat="1" x14ac:dyDescent="0.25"/>
    <row r="56" s="265" customFormat="1" x14ac:dyDescent="0.25"/>
    <row r="57" s="265" customFormat="1" x14ac:dyDescent="0.25"/>
    <row r="58" s="265" customFormat="1" x14ac:dyDescent="0.25"/>
    <row r="59" s="265" customFormat="1" x14ac:dyDescent="0.25"/>
    <row r="60" s="265" customFormat="1" x14ac:dyDescent="0.25"/>
    <row r="61" s="265" customFormat="1" x14ac:dyDescent="0.25"/>
    <row r="62" s="265" customFormat="1" x14ac:dyDescent="0.25"/>
    <row r="63" s="265" customFormat="1" x14ac:dyDescent="0.25"/>
    <row r="64" s="265" customFormat="1" x14ac:dyDescent="0.25"/>
    <row r="65" s="265" customFormat="1" x14ac:dyDescent="0.25"/>
    <row r="66" s="265" customFormat="1" x14ac:dyDescent="0.25"/>
    <row r="67" s="265" customFormat="1" x14ac:dyDescent="0.25"/>
    <row r="68" s="265" customFormat="1" x14ac:dyDescent="0.25"/>
    <row r="69" s="265" customFormat="1" x14ac:dyDescent="0.25"/>
    <row r="70" s="265" customFormat="1" x14ac:dyDescent="0.25"/>
    <row r="71" s="265" customFormat="1" x14ac:dyDescent="0.25"/>
    <row r="72" s="265" customFormat="1" x14ac:dyDescent="0.25"/>
    <row r="73" s="265" customFormat="1" x14ac:dyDescent="0.25"/>
    <row r="74" s="265" customFormat="1" x14ac:dyDescent="0.25"/>
    <row r="75" s="265" customFormat="1" x14ac:dyDescent="0.25"/>
    <row r="76" s="265" customFormat="1" x14ac:dyDescent="0.25"/>
    <row r="77" s="265" customFormat="1" x14ac:dyDescent="0.25"/>
    <row r="78" s="265" customFormat="1" x14ac:dyDescent="0.25"/>
    <row r="79" s="265" customFormat="1" x14ac:dyDescent="0.25"/>
    <row r="80" s="265" customFormat="1" x14ac:dyDescent="0.25"/>
    <row r="81" spans="6:7" s="265" customFormat="1" x14ac:dyDescent="0.25"/>
    <row r="82" spans="6:7" x14ac:dyDescent="0.25">
      <c r="F82" s="265"/>
      <c r="G82" s="265"/>
    </row>
    <row r="83" spans="6:7" x14ac:dyDescent="0.25">
      <c r="F83" s="265"/>
      <c r="G83" s="265"/>
    </row>
    <row r="84" spans="6:7" x14ac:dyDescent="0.25">
      <c r="F84" s="265"/>
      <c r="G84" s="265"/>
    </row>
    <row r="85" spans="6:7" x14ac:dyDescent="0.25">
      <c r="F85" s="265"/>
      <c r="G85" s="265"/>
    </row>
    <row r="86" spans="6:7" x14ac:dyDescent="0.25">
      <c r="F86" s="265"/>
      <c r="G86" s="265"/>
    </row>
    <row r="87" spans="6:7" x14ac:dyDescent="0.25">
      <c r="F87" s="265"/>
      <c r="G87" s="265"/>
    </row>
  </sheetData>
  <sheetProtection formatCells="0" formatColumns="0" formatRows="0" insertRows="0" deleteRows="0" selectLockedCells="1"/>
  <customSheetViews>
    <customSheetView guid="{D7FF18E2-A72D-4088-BD59-9D74A43C39A8}" scale="90" showPageBreaks="1" fitToPage="1" printArea="1" hiddenColumns="1">
      <selection activeCell="A5" sqref="A5"/>
      <pageMargins left="0.5" right="0.5" top="0.25" bottom="0.5" header="0.5" footer="0.5"/>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5"/>
      <headerFooter alignWithMargins="0">
        <oddFooter>&amp;Li. Indirect Costs</oddFooter>
      </headerFooter>
    </customSheetView>
    <customSheetView guid="{BF352FCE-C1BE-4B84-9561-6030FEF6A15F}" scale="90" showPageBreaks="1" hiddenColumns="1">
      <selection sqref="A1:D1"/>
      <pageMargins left="0.25" right="0.25" top="0.25" bottom="0.5" header="0.5" footer="0.5"/>
      <pageSetup scale="80" fitToWidth="0" fitToHeight="0" orientation="landscape" r:id="rId6"/>
      <headerFooter alignWithMargins="0">
        <oddFooter>&amp;Li. Indirect Costs</oddFooter>
      </headerFooter>
    </customSheetView>
  </customSheetViews>
  <mergeCells count="20">
    <mergeCell ref="C16:D16"/>
    <mergeCell ref="C14:D14"/>
    <mergeCell ref="C15:D15"/>
    <mergeCell ref="A2:D2"/>
    <mergeCell ref="A3:D3"/>
    <mergeCell ref="C5:D5"/>
    <mergeCell ref="C6:D6"/>
    <mergeCell ref="C1:D1"/>
    <mergeCell ref="A23:D25"/>
    <mergeCell ref="A1:B1"/>
    <mergeCell ref="C8:D8"/>
    <mergeCell ref="C9:D9"/>
    <mergeCell ref="C10:D10"/>
    <mergeCell ref="C12:D12"/>
    <mergeCell ref="C11:D11"/>
    <mergeCell ref="A21:D21"/>
    <mergeCell ref="A18:D18"/>
    <mergeCell ref="C13:D13"/>
    <mergeCell ref="C7:D7"/>
    <mergeCell ref="A19:D19"/>
  </mergeCells>
  <phoneticPr fontId="2" type="noConversion"/>
  <printOptions horizontalCentered="1"/>
  <pageMargins left="0.5" right="0.5" top="0.25" bottom="0.25" header="0.5" footer="0.5"/>
  <pageSetup scale="7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tabSelected="1" zoomScale="90" workbookViewId="0">
      <selection activeCell="M6" sqref="M6"/>
    </sheetView>
  </sheetViews>
  <sheetFormatPr defaultColWidth="9.08984375" defaultRowHeight="12.5" x14ac:dyDescent="0.25"/>
  <cols>
    <col min="1" max="1" width="22.36328125" style="199" customWidth="1"/>
    <col min="2" max="2" width="15.08984375" style="195" customWidth="1"/>
    <col min="3" max="3" width="97.453125" style="196" customWidth="1"/>
    <col min="4" max="4" width="16.453125" style="222" customWidth="1"/>
    <col min="5" max="16384" width="9.08984375" style="6"/>
  </cols>
  <sheetData>
    <row r="1" spans="1:12" s="218" customFormat="1" ht="10" x14ac:dyDescent="0.25">
      <c r="A1" s="400" t="s">
        <v>61</v>
      </c>
      <c r="B1" s="400"/>
      <c r="C1" s="400"/>
      <c r="D1" s="299"/>
      <c r="E1" s="217"/>
    </row>
    <row r="2" spans="1:12" s="220" customFormat="1" ht="18.5" thickBot="1" x14ac:dyDescent="0.3">
      <c r="A2" s="449" t="s">
        <v>137</v>
      </c>
      <c r="B2" s="403"/>
      <c r="C2" s="403"/>
      <c r="D2" s="403"/>
      <c r="E2" s="219"/>
      <c r="F2" s="219"/>
      <c r="G2" s="219"/>
      <c r="H2" s="219"/>
      <c r="I2" s="219"/>
    </row>
    <row r="3" spans="1:12" s="22" customFormat="1" ht="291" customHeight="1" thickBot="1" x14ac:dyDescent="0.3">
      <c r="A3" s="404" t="s">
        <v>149</v>
      </c>
      <c r="B3" s="417"/>
      <c r="C3" s="417"/>
      <c r="D3" s="418"/>
    </row>
    <row r="4" spans="1:12" ht="21" customHeight="1" thickBot="1" x14ac:dyDescent="0.3">
      <c r="A4" s="194"/>
    </row>
    <row r="5" spans="1:12" s="191" customFormat="1" ht="42.75" customHeight="1" thickBot="1" x14ac:dyDescent="0.3">
      <c r="A5" s="451" t="s">
        <v>31</v>
      </c>
      <c r="B5" s="226" t="s">
        <v>115</v>
      </c>
      <c r="C5" s="226" t="s">
        <v>139</v>
      </c>
      <c r="D5" s="227" t="s">
        <v>140</v>
      </c>
    </row>
    <row r="6" spans="1:12" ht="26" thickBot="1" x14ac:dyDescent="0.3">
      <c r="A6" s="287" t="s">
        <v>108</v>
      </c>
      <c r="B6" s="288" t="s">
        <v>49</v>
      </c>
      <c r="C6" s="289" t="s">
        <v>87</v>
      </c>
      <c r="D6" s="290">
        <v>13600</v>
      </c>
    </row>
    <row r="7" spans="1:12" ht="13" x14ac:dyDescent="0.25">
      <c r="A7" s="7"/>
      <c r="B7" s="8"/>
      <c r="C7" s="9"/>
      <c r="D7" s="311"/>
    </row>
    <row r="8" spans="1:12" ht="13" x14ac:dyDescent="0.25">
      <c r="A8" s="7"/>
      <c r="B8" s="8"/>
      <c r="C8" s="9"/>
      <c r="D8" s="312"/>
    </row>
    <row r="9" spans="1:12" ht="13" x14ac:dyDescent="0.25">
      <c r="A9" s="7"/>
      <c r="B9" s="8"/>
      <c r="C9" s="9"/>
      <c r="D9" s="312"/>
    </row>
    <row r="10" spans="1:12" ht="13" x14ac:dyDescent="0.25">
      <c r="A10" s="7"/>
      <c r="B10" s="8"/>
      <c r="C10" s="9"/>
      <c r="D10" s="312"/>
    </row>
    <row r="11" spans="1:12" ht="13" x14ac:dyDescent="0.25">
      <c r="A11" s="7"/>
      <c r="B11" s="8"/>
      <c r="C11" s="9"/>
      <c r="D11" s="312"/>
    </row>
    <row r="12" spans="1:12" ht="13" x14ac:dyDescent="0.25">
      <c r="A12" s="7"/>
      <c r="B12" s="8"/>
      <c r="C12" s="9"/>
      <c r="D12" s="312"/>
    </row>
    <row r="13" spans="1:12" ht="13" x14ac:dyDescent="0.25">
      <c r="A13" s="4"/>
      <c r="B13" s="3"/>
      <c r="C13" s="5"/>
      <c r="D13" s="312"/>
    </row>
    <row r="14" spans="1:12" ht="13" x14ac:dyDescent="0.25">
      <c r="A14" s="4"/>
      <c r="B14" s="3"/>
      <c r="C14" s="5"/>
      <c r="D14" s="312"/>
    </row>
    <row r="15" spans="1:12" ht="15.5" x14ac:dyDescent="0.25">
      <c r="A15" s="4"/>
      <c r="B15" s="3"/>
      <c r="C15" s="5"/>
      <c r="D15" s="312"/>
      <c r="J15" s="450"/>
      <c r="K15" s="450"/>
      <c r="L15" s="450"/>
    </row>
    <row r="16" spans="1:12" ht="13.5" thickBot="1" x14ac:dyDescent="0.3">
      <c r="A16" s="4"/>
      <c r="B16" s="3"/>
      <c r="C16" s="5"/>
      <c r="D16" s="313"/>
    </row>
    <row r="17" spans="1:4" s="191" customFormat="1" ht="13.5" thickBot="1" x14ac:dyDescent="0.3">
      <c r="A17" s="133"/>
      <c r="B17" s="109"/>
      <c r="C17" s="134" t="s">
        <v>141</v>
      </c>
      <c r="D17" s="294">
        <f>ROUND(SUM(D7:D16),0)</f>
        <v>0</v>
      </c>
    </row>
    <row r="18" spans="1:4" s="291" customFormat="1" ht="9" customHeight="1" x14ac:dyDescent="0.25">
      <c r="C18" s="292"/>
      <c r="D18" s="293"/>
    </row>
    <row r="19" spans="1:4" s="291" customFormat="1" ht="31" x14ac:dyDescent="0.25">
      <c r="A19" s="292" t="s">
        <v>146</v>
      </c>
      <c r="B19" s="320">
        <v>0</v>
      </c>
      <c r="C19" s="321" t="s">
        <v>142</v>
      </c>
      <c r="D19" s="322">
        <f>IF(B19&gt;0,D17/B19,0)</f>
        <v>0</v>
      </c>
    </row>
    <row r="20" spans="1:4" s="291" customFormat="1" ht="4.5" customHeight="1" thickBot="1" x14ac:dyDescent="0.3">
      <c r="A20" s="292"/>
      <c r="B20" s="293"/>
      <c r="D20" s="293"/>
    </row>
    <row r="21" spans="1:4" x14ac:dyDescent="0.25">
      <c r="A21" s="393" t="s">
        <v>80</v>
      </c>
      <c r="B21" s="394"/>
      <c r="C21" s="394"/>
      <c r="D21" s="395"/>
    </row>
    <row r="22" spans="1:4" ht="13" thickBot="1" x14ac:dyDescent="0.3">
      <c r="A22" s="396"/>
      <c r="B22" s="397"/>
      <c r="C22" s="397"/>
      <c r="D22" s="398"/>
    </row>
  </sheetData>
  <sheetProtection formatCells="0" formatColumns="0" formatRows="0" insertRows="0" deleteRows="0" selectLockedCells="1"/>
  <customSheetViews>
    <customSheetView guid="{D7FF18E2-A72D-4088-BD59-9D74A43C39A8}" scale="90" showPageBreaks="1" printArea="1">
      <selection activeCell="I15" sqref="I15"/>
      <pageMargins left="0.5" right="0.5" top="0.25" bottom="0.35" header="0.5" footer="0.25"/>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5" right="0.5" top="0.25" bottom="0.35" header="0.5" footer="0.25"/>
      <printOptions horizontalCentered="1"/>
      <pageSetup scale="86" orientation="landscape" r:id="rId6"/>
      <headerFooter alignWithMargins="0">
        <oddFooter>&amp;LCost Share&amp;RPage &amp;P of &amp;N</oddFooter>
      </headerFooter>
    </customSheetView>
  </customSheetViews>
  <mergeCells count="5">
    <mergeCell ref="A21:D22"/>
    <mergeCell ref="A2:D2"/>
    <mergeCell ref="A1:C1"/>
    <mergeCell ref="A3:D3"/>
    <mergeCell ref="J15:L15"/>
  </mergeCells>
  <phoneticPr fontId="2" type="noConversion"/>
  <printOptions horizontalCentered="1"/>
  <pageMargins left="0.5" right="0.5" top="0.25" bottom="0.25" header="0.5" footer="0.5"/>
  <pageSetup scale="57" orientation="landscape" horizontalDpi="300" verticalDpi="300"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zoomScaleNormal="100" workbookViewId="0">
      <selection activeCell="H17" sqref="H17"/>
    </sheetView>
  </sheetViews>
  <sheetFormatPr defaultColWidth="9.08984375" defaultRowHeight="12.5" x14ac:dyDescent="0.25"/>
  <cols>
    <col min="1" max="1" width="8.6328125" style="17" customWidth="1"/>
    <col min="2" max="2" width="33.90625" style="17" customWidth="1"/>
    <col min="3" max="3" width="10.90625" style="26" customWidth="1"/>
    <col min="4" max="4" width="12.1796875" style="27" customWidth="1"/>
    <col min="5" max="5" width="17.36328125" style="28" customWidth="1"/>
    <col min="6" max="6" width="51.90625" style="26" customWidth="1"/>
    <col min="7" max="16384" width="9.08984375" style="17"/>
  </cols>
  <sheetData>
    <row r="1" spans="1:6" s="46" customFormat="1" ht="11.25" customHeight="1" x14ac:dyDescent="0.25">
      <c r="A1" s="356" t="s">
        <v>61</v>
      </c>
      <c r="B1" s="356"/>
      <c r="C1" s="169"/>
      <c r="D1" s="169"/>
      <c r="E1" s="169"/>
      <c r="F1" s="297"/>
    </row>
    <row r="2" spans="1:6" s="1" customFormat="1" ht="18.5" thickBot="1" x14ac:dyDescent="0.3">
      <c r="A2" s="354" t="s">
        <v>4</v>
      </c>
      <c r="B2" s="354"/>
      <c r="C2" s="354"/>
      <c r="D2" s="354"/>
      <c r="E2" s="354"/>
      <c r="F2" s="354"/>
    </row>
    <row r="3" spans="1:6" s="18" customFormat="1" ht="14.25" customHeight="1" x14ac:dyDescent="0.25">
      <c r="A3" s="359" t="s">
        <v>132</v>
      </c>
      <c r="B3" s="360"/>
      <c r="C3" s="360"/>
      <c r="D3" s="360"/>
      <c r="E3" s="360"/>
      <c r="F3" s="361"/>
    </row>
    <row r="4" spans="1:6" ht="118.75" customHeight="1" thickBot="1" x14ac:dyDescent="0.3">
      <c r="A4" s="362"/>
      <c r="B4" s="363"/>
      <c r="C4" s="363"/>
      <c r="D4" s="363"/>
      <c r="E4" s="363"/>
      <c r="F4" s="364"/>
    </row>
    <row r="5" spans="1:6" ht="13.75" customHeight="1" thickBot="1" x14ac:dyDescent="0.3">
      <c r="A5" s="19"/>
      <c r="B5" s="19"/>
      <c r="C5" s="19"/>
      <c r="D5" s="19"/>
      <c r="E5" s="19"/>
      <c r="F5" s="19"/>
    </row>
    <row r="6" spans="1:6" ht="19.5" customHeight="1" x14ac:dyDescent="0.25">
      <c r="A6" s="366" t="s">
        <v>88</v>
      </c>
      <c r="B6" s="357" t="s">
        <v>35</v>
      </c>
      <c r="C6" s="355" t="s">
        <v>124</v>
      </c>
      <c r="D6" s="355"/>
      <c r="E6" s="355"/>
      <c r="F6" s="368" t="s">
        <v>20</v>
      </c>
    </row>
    <row r="7" spans="1:6" s="20" customFormat="1" ht="28.5" thickBot="1" x14ac:dyDescent="0.3">
      <c r="A7" s="367"/>
      <c r="B7" s="358"/>
      <c r="C7" s="76" t="s">
        <v>91</v>
      </c>
      <c r="D7" s="77" t="s">
        <v>21</v>
      </c>
      <c r="E7" s="132" t="s">
        <v>123</v>
      </c>
      <c r="F7" s="369"/>
    </row>
    <row r="8" spans="1:6" s="22" customFormat="1" ht="15.75" customHeight="1" x14ac:dyDescent="0.25">
      <c r="A8" s="157">
        <v>1</v>
      </c>
      <c r="B8" s="78" t="s">
        <v>94</v>
      </c>
      <c r="C8" s="79">
        <v>2000</v>
      </c>
      <c r="D8" s="80">
        <v>85</v>
      </c>
      <c r="E8" s="81">
        <f t="shared" ref="E8:E30" si="0">C8*D8</f>
        <v>170000</v>
      </c>
      <c r="F8" s="82" t="s">
        <v>22</v>
      </c>
    </row>
    <row r="9" spans="1:6" s="22" customFormat="1" ht="15.75" customHeight="1" thickBot="1" x14ac:dyDescent="0.3">
      <c r="A9" s="158">
        <v>2</v>
      </c>
      <c r="B9" s="83" t="s">
        <v>111</v>
      </c>
      <c r="C9" s="84">
        <v>4000</v>
      </c>
      <c r="D9" s="85">
        <v>20</v>
      </c>
      <c r="E9" s="86">
        <f t="shared" si="0"/>
        <v>80000</v>
      </c>
      <c r="F9" s="87" t="s">
        <v>22</v>
      </c>
    </row>
    <row r="10" spans="1:6" s="21" customFormat="1" ht="15.75" customHeight="1" x14ac:dyDescent="0.25">
      <c r="A10" s="155"/>
      <c r="B10" s="58"/>
      <c r="C10" s="72"/>
      <c r="D10" s="73"/>
      <c r="E10" s="90">
        <f>C10*D10</f>
        <v>0</v>
      </c>
      <c r="F10" s="23"/>
    </row>
    <row r="11" spans="1:6" s="21" customFormat="1" ht="15.75" customHeight="1" x14ac:dyDescent="0.25">
      <c r="A11" s="155"/>
      <c r="B11" s="58"/>
      <c r="C11" s="72"/>
      <c r="D11" s="73"/>
      <c r="E11" s="90">
        <f t="shared" si="0"/>
        <v>0</v>
      </c>
      <c r="F11" s="23"/>
    </row>
    <row r="12" spans="1:6" s="21" customFormat="1" ht="15.75" customHeight="1" x14ac:dyDescent="0.25">
      <c r="A12" s="155"/>
      <c r="B12" s="58"/>
      <c r="C12" s="72"/>
      <c r="D12" s="73"/>
      <c r="E12" s="90">
        <f t="shared" si="0"/>
        <v>0</v>
      </c>
      <c r="F12" s="23"/>
    </row>
    <row r="13" spans="1:6" s="21" customFormat="1" ht="15.75" customHeight="1" x14ac:dyDescent="0.25">
      <c r="A13" s="155"/>
      <c r="B13" s="58"/>
      <c r="C13" s="72"/>
      <c r="D13" s="73"/>
      <c r="E13" s="90">
        <f t="shared" si="0"/>
        <v>0</v>
      </c>
      <c r="F13" s="23"/>
    </row>
    <row r="14" spans="1:6" s="21" customFormat="1" ht="15.75" customHeight="1" x14ac:dyDescent="0.25">
      <c r="A14" s="155"/>
      <c r="B14" s="58"/>
      <c r="C14" s="72"/>
      <c r="D14" s="73"/>
      <c r="E14" s="90">
        <f t="shared" si="0"/>
        <v>0</v>
      </c>
      <c r="F14" s="23"/>
    </row>
    <row r="15" spans="1:6" s="22" customFormat="1" ht="15.75" customHeight="1" x14ac:dyDescent="0.25">
      <c r="A15" s="155"/>
      <c r="B15" s="24"/>
      <c r="C15" s="74"/>
      <c r="D15" s="75"/>
      <c r="E15" s="90">
        <f t="shared" si="0"/>
        <v>0</v>
      </c>
      <c r="F15" s="25"/>
    </row>
    <row r="16" spans="1:6" s="22" customFormat="1" ht="15.75" customHeight="1" x14ac:dyDescent="0.25">
      <c r="A16" s="155"/>
      <c r="B16" s="24"/>
      <c r="C16" s="74"/>
      <c r="D16" s="75"/>
      <c r="E16" s="90">
        <f t="shared" si="0"/>
        <v>0</v>
      </c>
      <c r="F16" s="25"/>
    </row>
    <row r="17" spans="1:6" s="22" customFormat="1" ht="15.75" customHeight="1" x14ac:dyDescent="0.25">
      <c r="A17" s="155"/>
      <c r="B17" s="24"/>
      <c r="C17" s="74"/>
      <c r="D17" s="75"/>
      <c r="E17" s="90">
        <f t="shared" si="0"/>
        <v>0</v>
      </c>
      <c r="F17" s="25"/>
    </row>
    <row r="18" spans="1:6" s="21" customFormat="1" ht="15.75" customHeight="1" x14ac:dyDescent="0.25">
      <c r="A18" s="155"/>
      <c r="B18" s="57"/>
      <c r="C18" s="74"/>
      <c r="D18" s="75"/>
      <c r="E18" s="90">
        <f t="shared" si="0"/>
        <v>0</v>
      </c>
      <c r="F18" s="25"/>
    </row>
    <row r="19" spans="1:6" s="21" customFormat="1" ht="15.75" customHeight="1" x14ac:dyDescent="0.25">
      <c r="A19" s="155"/>
      <c r="B19" s="57"/>
      <c r="C19" s="74"/>
      <c r="D19" s="75"/>
      <c r="E19" s="90">
        <f t="shared" si="0"/>
        <v>0</v>
      </c>
      <c r="F19" s="25"/>
    </row>
    <row r="20" spans="1:6" s="21" customFormat="1" ht="15.75" customHeight="1" x14ac:dyDescent="0.25">
      <c r="A20" s="155"/>
      <c r="B20" s="57"/>
      <c r="C20" s="74"/>
      <c r="D20" s="75"/>
      <c r="E20" s="90">
        <f t="shared" si="0"/>
        <v>0</v>
      </c>
      <c r="F20" s="25"/>
    </row>
    <row r="21" spans="1:6" s="21" customFormat="1" ht="15.75" customHeight="1" x14ac:dyDescent="0.25">
      <c r="A21" s="155"/>
      <c r="B21" s="57"/>
      <c r="C21" s="74"/>
      <c r="D21" s="75"/>
      <c r="E21" s="90">
        <f t="shared" si="0"/>
        <v>0</v>
      </c>
      <c r="F21" s="25"/>
    </row>
    <row r="22" spans="1:6" s="21" customFormat="1" ht="15.75" customHeight="1" x14ac:dyDescent="0.25">
      <c r="A22" s="155"/>
      <c r="B22" s="57"/>
      <c r="C22" s="74"/>
      <c r="D22" s="75"/>
      <c r="E22" s="90">
        <f t="shared" si="0"/>
        <v>0</v>
      </c>
      <c r="F22" s="25"/>
    </row>
    <row r="23" spans="1:6" s="22" customFormat="1" ht="15.75" customHeight="1" x14ac:dyDescent="0.25">
      <c r="A23" s="155"/>
      <c r="B23" s="24"/>
      <c r="C23" s="74"/>
      <c r="D23" s="75"/>
      <c r="E23" s="90">
        <f t="shared" si="0"/>
        <v>0</v>
      </c>
      <c r="F23" s="25"/>
    </row>
    <row r="24" spans="1:6" s="22" customFormat="1" ht="15.75" customHeight="1" x14ac:dyDescent="0.25">
      <c r="A24" s="155"/>
      <c r="B24" s="24"/>
      <c r="C24" s="74"/>
      <c r="D24" s="75"/>
      <c r="E24" s="90">
        <f t="shared" si="0"/>
        <v>0</v>
      </c>
      <c r="F24" s="25"/>
    </row>
    <row r="25" spans="1:6" s="22" customFormat="1" ht="15.75" customHeight="1" x14ac:dyDescent="0.25">
      <c r="A25" s="155"/>
      <c r="B25" s="24"/>
      <c r="C25" s="74"/>
      <c r="D25" s="75"/>
      <c r="E25" s="90">
        <f t="shared" si="0"/>
        <v>0</v>
      </c>
      <c r="F25" s="25"/>
    </row>
    <row r="26" spans="1:6" s="21" customFormat="1" ht="15.75" customHeight="1" x14ac:dyDescent="0.25">
      <c r="A26" s="155"/>
      <c r="B26" s="57"/>
      <c r="C26" s="74"/>
      <c r="D26" s="75"/>
      <c r="E26" s="90">
        <f t="shared" si="0"/>
        <v>0</v>
      </c>
      <c r="F26" s="25"/>
    </row>
    <row r="27" spans="1:6" s="21" customFormat="1" ht="15.75" customHeight="1" x14ac:dyDescent="0.25">
      <c r="A27" s="155"/>
      <c r="B27" s="57"/>
      <c r="C27" s="74"/>
      <c r="D27" s="75"/>
      <c r="E27" s="90">
        <f t="shared" si="0"/>
        <v>0</v>
      </c>
      <c r="F27" s="25"/>
    </row>
    <row r="28" spans="1:6" s="21" customFormat="1" ht="15.75" customHeight="1" x14ac:dyDescent="0.25">
      <c r="A28" s="155"/>
      <c r="B28" s="57"/>
      <c r="C28" s="74"/>
      <c r="D28" s="75"/>
      <c r="E28" s="90">
        <f t="shared" si="0"/>
        <v>0</v>
      </c>
      <c r="F28" s="25"/>
    </row>
    <row r="29" spans="1:6" s="21" customFormat="1" ht="15.75" customHeight="1" x14ac:dyDescent="0.25">
      <c r="A29" s="155"/>
      <c r="B29" s="57"/>
      <c r="C29" s="74"/>
      <c r="D29" s="75"/>
      <c r="E29" s="90">
        <f t="shared" si="0"/>
        <v>0</v>
      </c>
      <c r="F29" s="25"/>
    </row>
    <row r="30" spans="1:6" s="21" customFormat="1" ht="15.75" customHeight="1" x14ac:dyDescent="0.25">
      <c r="A30" s="155"/>
      <c r="B30" s="57"/>
      <c r="C30" s="74"/>
      <c r="D30" s="75"/>
      <c r="E30" s="90">
        <f t="shared" si="0"/>
        <v>0</v>
      </c>
      <c r="F30" s="25"/>
    </row>
    <row r="31" spans="1:6" s="22" customFormat="1" ht="15.75" customHeight="1" x14ac:dyDescent="0.25">
      <c r="A31" s="155"/>
      <c r="B31" s="24"/>
      <c r="C31" s="74"/>
      <c r="D31" s="75"/>
      <c r="E31" s="90">
        <f>C31*D31</f>
        <v>0</v>
      </c>
      <c r="F31" s="25"/>
    </row>
    <row r="32" spans="1:6" s="22" customFormat="1" ht="15.75" customHeight="1" x14ac:dyDescent="0.25">
      <c r="A32" s="155"/>
      <c r="B32" s="24"/>
      <c r="C32" s="74"/>
      <c r="D32" s="75"/>
      <c r="E32" s="90">
        <f>C32*D32</f>
        <v>0</v>
      </c>
      <c r="F32" s="25"/>
    </row>
    <row r="33" spans="1:6" s="22" customFormat="1" ht="15.75" customHeight="1" thickBot="1" x14ac:dyDescent="0.3">
      <c r="A33" s="155"/>
      <c r="B33" s="135"/>
      <c r="C33" s="136"/>
      <c r="D33" s="137"/>
      <c r="E33" s="138">
        <f>C33*D33</f>
        <v>0</v>
      </c>
      <c r="F33" s="139"/>
    </row>
    <row r="34" spans="1:6" s="21" customFormat="1" ht="15.75" customHeight="1" thickBot="1" x14ac:dyDescent="0.3">
      <c r="A34" s="156"/>
      <c r="B34" s="308" t="s">
        <v>126</v>
      </c>
      <c r="C34" s="60">
        <f>SUM(C10:C33)</f>
        <v>0</v>
      </c>
      <c r="D34" s="88"/>
      <c r="E34" s="176">
        <f>ROUND(SUM(E10:E33),0)</f>
        <v>0</v>
      </c>
      <c r="F34" s="89"/>
    </row>
    <row r="35" spans="1:6" ht="14.25" customHeight="1" thickBot="1" x14ac:dyDescent="0.3">
      <c r="A35" s="365"/>
      <c r="B35" s="365"/>
      <c r="C35" s="365"/>
      <c r="D35" s="365"/>
      <c r="E35" s="29"/>
    </row>
    <row r="36" spans="1:6" x14ac:dyDescent="0.25">
      <c r="A36" s="334" t="s">
        <v>80</v>
      </c>
      <c r="B36" s="335"/>
      <c r="C36" s="335"/>
      <c r="D36" s="335"/>
      <c r="E36" s="335"/>
      <c r="F36" s="336"/>
    </row>
    <row r="37" spans="1:6" ht="13" thickBot="1" x14ac:dyDescent="0.3">
      <c r="A37" s="337"/>
      <c r="B37" s="338"/>
      <c r="C37" s="338"/>
      <c r="D37" s="338"/>
      <c r="E37" s="338"/>
      <c r="F37" s="339"/>
    </row>
  </sheetData>
  <sheetProtection formatCells="0" formatColumns="0" formatRows="0" insertRows="0" deleteRows="0" selectLockedCells="1"/>
  <customSheetViews>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5" right="0.5" top="0.25" bottom="0.5" header="0.5" footer="0.25"/>
      <printOptions horizontalCentered="1"/>
      <pageSetup scale="80"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90" zoomScaleNormal="90" workbookViewId="0">
      <selection activeCell="B8" sqref="B8"/>
    </sheetView>
  </sheetViews>
  <sheetFormatPr defaultColWidth="9.08984375" defaultRowHeight="12.5" x14ac:dyDescent="0.25"/>
  <cols>
    <col min="1" max="1" width="75.81640625" style="44" customWidth="1"/>
    <col min="2" max="2" width="23.36328125" style="44" customWidth="1"/>
    <col min="3" max="3" width="20.1796875" style="44" customWidth="1"/>
    <col min="4" max="4" width="18.453125" style="44" customWidth="1"/>
    <col min="5" max="5" width="9.08984375" style="44"/>
    <col min="6" max="6" width="31" style="44" bestFit="1" customWidth="1"/>
    <col min="7" max="16384" width="9.08984375" style="44"/>
  </cols>
  <sheetData>
    <row r="1" spans="1:8" s="46" customFormat="1" ht="10" x14ac:dyDescent="0.25">
      <c r="A1" s="356" t="s">
        <v>60</v>
      </c>
      <c r="B1" s="356"/>
      <c r="C1" s="356"/>
      <c r="D1" s="356"/>
      <c r="E1" s="45"/>
      <c r="F1" s="45"/>
    </row>
    <row r="2" spans="1:8" s="1" customFormat="1" ht="18.5" thickBot="1" x14ac:dyDescent="0.3">
      <c r="A2" s="354" t="s">
        <v>5</v>
      </c>
      <c r="B2" s="354"/>
      <c r="C2" s="354"/>
      <c r="D2" s="354"/>
      <c r="E2" s="11"/>
      <c r="F2" s="11"/>
      <c r="G2" s="2"/>
      <c r="H2" s="2"/>
    </row>
    <row r="3" spans="1:8" s="1" customFormat="1" ht="96" customHeight="1" thickBot="1" x14ac:dyDescent="0.3">
      <c r="A3" s="375" t="s">
        <v>147</v>
      </c>
      <c r="B3" s="376"/>
      <c r="C3" s="376"/>
      <c r="D3" s="377"/>
      <c r="E3" s="47"/>
      <c r="F3" s="47"/>
    </row>
    <row r="4" spans="1:8" s="1" customFormat="1" ht="16.75" customHeight="1" thickBot="1" x14ac:dyDescent="0.3">
      <c r="A4" s="47"/>
      <c r="B4" s="47"/>
      <c r="C4" s="47"/>
      <c r="D4" s="47"/>
      <c r="E4" s="47"/>
      <c r="F4" s="47"/>
    </row>
    <row r="5" spans="1:8" s="49" customFormat="1" ht="14" x14ac:dyDescent="0.25">
      <c r="A5" s="91" t="s">
        <v>55</v>
      </c>
      <c r="B5" s="388" t="s">
        <v>124</v>
      </c>
      <c r="C5" s="388"/>
      <c r="D5" s="389"/>
      <c r="E5" s="48"/>
    </row>
    <row r="6" spans="1:8" s="49" customFormat="1" ht="14" x14ac:dyDescent="0.25">
      <c r="A6" s="92"/>
      <c r="B6" s="93" t="s">
        <v>58</v>
      </c>
      <c r="C6" s="93" t="s">
        <v>56</v>
      </c>
      <c r="D6" s="305" t="s">
        <v>37</v>
      </c>
    </row>
    <row r="7" spans="1:8" s="49" customFormat="1" ht="14" x14ac:dyDescent="0.25">
      <c r="A7" s="148" t="s">
        <v>93</v>
      </c>
      <c r="B7" s="309">
        <v>170000</v>
      </c>
      <c r="C7" s="97">
        <v>0.2</v>
      </c>
      <c r="D7" s="306">
        <f>B7*C7</f>
        <v>34000</v>
      </c>
    </row>
    <row r="8" spans="1:8" s="181" customFormat="1" ht="14" x14ac:dyDescent="0.25">
      <c r="A8" s="177"/>
      <c r="B8" s="310"/>
      <c r="C8" s="178"/>
      <c r="D8" s="180">
        <f>C8*B8</f>
        <v>0</v>
      </c>
    </row>
    <row r="9" spans="1:8" s="181" customFormat="1" ht="14" x14ac:dyDescent="0.25">
      <c r="A9" s="177"/>
      <c r="B9" s="310"/>
      <c r="C9" s="178"/>
      <c r="D9" s="180">
        <f>C9*B9</f>
        <v>0</v>
      </c>
    </row>
    <row r="10" spans="1:8" s="181" customFormat="1" ht="14" x14ac:dyDescent="0.25">
      <c r="A10" s="177"/>
      <c r="B10" s="310"/>
      <c r="C10" s="178"/>
      <c r="D10" s="180">
        <f>C10*B10</f>
        <v>0</v>
      </c>
    </row>
    <row r="11" spans="1:8" s="181" customFormat="1" ht="14.25" customHeight="1" x14ac:dyDescent="0.25">
      <c r="A11" s="179"/>
      <c r="B11" s="310"/>
      <c r="C11" s="178"/>
      <c r="D11" s="180">
        <f>C11*B11</f>
        <v>0</v>
      </c>
    </row>
    <row r="12" spans="1:8" s="181" customFormat="1" ht="14.25" customHeight="1" x14ac:dyDescent="0.25">
      <c r="A12" s="179"/>
      <c r="B12" s="310"/>
      <c r="C12" s="178"/>
      <c r="D12" s="180">
        <f>C12*B12</f>
        <v>0</v>
      </c>
    </row>
    <row r="13" spans="1:8" s="17" customFormat="1" ht="14.5" thickBot="1" x14ac:dyDescent="0.3">
      <c r="A13" s="94" t="s">
        <v>57</v>
      </c>
      <c r="B13" s="95">
        <f>ROUND(SUM(B8:B12),0)</f>
        <v>0</v>
      </c>
      <c r="C13" s="96"/>
      <c r="D13" s="307">
        <f>ROUND(SUM(D8:D12),0)</f>
        <v>0</v>
      </c>
    </row>
    <row r="14" spans="1:8" s="17" customFormat="1" ht="13" thickBot="1" x14ac:dyDescent="0.3">
      <c r="A14" s="16"/>
      <c r="B14" s="50"/>
      <c r="C14" s="27"/>
      <c r="D14" s="27"/>
      <c r="E14" s="28"/>
      <c r="F14" s="29"/>
    </row>
    <row r="15" spans="1:8" s="17" customFormat="1" ht="43" customHeight="1" thickBot="1" x14ac:dyDescent="0.3">
      <c r="A15" s="387" t="s">
        <v>84</v>
      </c>
      <c r="B15" s="360"/>
      <c r="C15" s="360"/>
      <c r="D15" s="361"/>
      <c r="E15" s="51"/>
      <c r="F15" s="51"/>
    </row>
    <row r="16" spans="1:8" s="17" customFormat="1" ht="34.75" customHeight="1" x14ac:dyDescent="0.25">
      <c r="A16" s="378" t="s">
        <v>122</v>
      </c>
      <c r="B16" s="379"/>
      <c r="C16" s="379"/>
      <c r="D16" s="380"/>
      <c r="E16" s="52"/>
      <c r="F16" s="52"/>
    </row>
    <row r="17" spans="1:8" s="17" customFormat="1" ht="30.75" customHeight="1" x14ac:dyDescent="0.25">
      <c r="A17" s="381"/>
      <c r="B17" s="382"/>
      <c r="C17" s="382"/>
      <c r="D17" s="383"/>
      <c r="E17" s="53"/>
      <c r="F17" s="53"/>
    </row>
    <row r="18" spans="1:8" s="17" customFormat="1" ht="12.75" customHeight="1" x14ac:dyDescent="0.25">
      <c r="A18" s="381"/>
      <c r="B18" s="382"/>
      <c r="C18" s="382"/>
      <c r="D18" s="383"/>
      <c r="E18" s="52"/>
      <c r="F18" s="52"/>
    </row>
    <row r="19" spans="1:8" s="17" customFormat="1" ht="99.65" customHeight="1" thickBot="1" x14ac:dyDescent="0.3">
      <c r="A19" s="384"/>
      <c r="B19" s="385"/>
      <c r="C19" s="385"/>
      <c r="D19" s="386"/>
      <c r="E19" s="53"/>
      <c r="F19" s="53"/>
    </row>
    <row r="20" spans="1:8" s="17" customFormat="1" ht="17.399999999999999" customHeight="1" thickBot="1" x14ac:dyDescent="0.3">
      <c r="A20" s="370"/>
      <c r="B20" s="370"/>
      <c r="C20" s="370"/>
      <c r="D20" s="371"/>
      <c r="E20" s="54"/>
      <c r="F20" s="55"/>
      <c r="G20" s="55"/>
      <c r="H20" s="55"/>
    </row>
    <row r="21" spans="1:8" s="17" customFormat="1" ht="38.25" customHeight="1" thickBot="1" x14ac:dyDescent="0.3">
      <c r="A21" s="372" t="s">
        <v>85</v>
      </c>
      <c r="B21" s="373"/>
      <c r="C21" s="373"/>
      <c r="D21" s="374"/>
      <c r="E21" s="56"/>
      <c r="F21" s="56"/>
      <c r="G21" s="55"/>
      <c r="H21" s="55"/>
    </row>
    <row r="22" spans="1:8" s="17" customFormat="1" x14ac:dyDescent="0.25">
      <c r="E22" s="55"/>
      <c r="F22" s="55"/>
      <c r="G22" s="55"/>
      <c r="H22" s="55"/>
    </row>
    <row r="23" spans="1:8" s="17" customFormat="1" x14ac:dyDescent="0.25"/>
    <row r="24" spans="1:8" s="17" customFormat="1" x14ac:dyDescent="0.25"/>
    <row r="25" spans="1:8" s="17" customFormat="1" x14ac:dyDescent="0.25"/>
    <row r="26" spans="1:8" s="17" customFormat="1" x14ac:dyDescent="0.25"/>
    <row r="27" spans="1:8" s="17" customFormat="1" x14ac:dyDescent="0.25"/>
    <row r="28" spans="1:8" s="17" customFormat="1" x14ac:dyDescent="0.25"/>
    <row r="29" spans="1:8" s="17" customFormat="1" x14ac:dyDescent="0.25"/>
    <row r="30" spans="1:8" s="17" customFormat="1" x14ac:dyDescent="0.25"/>
    <row r="31" spans="1:8" s="17" customFormat="1" x14ac:dyDescent="0.25"/>
    <row r="32" spans="1:8" s="17" customFormat="1" x14ac:dyDescent="0.25"/>
    <row r="33" s="17" customFormat="1" x14ac:dyDescent="0.25"/>
    <row r="34" s="17" customFormat="1" x14ac:dyDescent="0.25"/>
    <row r="35" s="17" customFormat="1" x14ac:dyDescent="0.25"/>
    <row r="36" s="17" customFormat="1" x14ac:dyDescent="0.25"/>
    <row r="37" s="17" customFormat="1" x14ac:dyDescent="0.25"/>
    <row r="38" s="17" customFormat="1" x14ac:dyDescent="0.25"/>
    <row r="39" s="17" customFormat="1" x14ac:dyDescent="0.25"/>
    <row r="40" s="17" customFormat="1" x14ac:dyDescent="0.25"/>
    <row r="41" s="17"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sheetData>
  <sheetProtection formatCells="0" formatColumns="0" formatRows="0" insertRows="0" deleteRows="0" selectLockedCells="1"/>
  <customSheetViews>
    <customSheetView guid="{D7FF18E2-A72D-4088-BD59-9D74A43C39A8}" scale="90" showPageBreaks="1" fitToPage="1" printArea="1">
      <selection activeCell="F7" sqref="F7:F9"/>
      <pageMargins left="0.25" right="0.25" top="0.25" bottom="0.5" header="0.5" footer="0.25"/>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2"/>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25" right="0.25" top="0.25" bottom="0.5" header="0.5" footer="0.25"/>
      <pageSetup scale="81"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2" type="noConversion"/>
  <printOptions horizontalCentered="1"/>
  <pageMargins left="0.5" right="0.5" top="0.25" bottom="0.25" header="0.5" footer="0.5"/>
  <pageSetup scale="9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90" zoomScaleNormal="90" workbookViewId="0">
      <selection activeCell="C29" sqref="C29"/>
    </sheetView>
  </sheetViews>
  <sheetFormatPr defaultColWidth="9.08984375" defaultRowHeight="12.5" x14ac:dyDescent="0.25"/>
  <cols>
    <col min="1" max="1" width="7.6328125" style="6" customWidth="1"/>
    <col min="2" max="2" width="53.6328125" style="6" customWidth="1"/>
    <col min="3" max="4" width="14.08984375" style="195" customWidth="1"/>
    <col min="5" max="5" width="6.36328125" style="196" bestFit="1" customWidth="1"/>
    <col min="6" max="6" width="9.6328125" style="196" customWidth="1"/>
    <col min="7" max="9" width="8.6328125" style="197" customWidth="1"/>
    <col min="10" max="10" width="9.90625" style="197" customWidth="1"/>
    <col min="11" max="11" width="9.90625" style="198" bestFit="1" customWidth="1"/>
    <col min="12" max="12" width="28" style="199" customWidth="1"/>
    <col min="13" max="16384" width="9.08984375" style="6"/>
  </cols>
  <sheetData>
    <row r="1" spans="1:16" s="191" customFormat="1" ht="12.75" customHeight="1" x14ac:dyDescent="0.25">
      <c r="A1" s="400" t="s">
        <v>60</v>
      </c>
      <c r="B1" s="400"/>
      <c r="C1" s="185"/>
      <c r="D1" s="186"/>
      <c r="E1" s="186"/>
      <c r="F1" s="186"/>
      <c r="G1" s="187"/>
      <c r="H1" s="187"/>
      <c r="I1" s="187"/>
      <c r="J1" s="187"/>
      <c r="K1" s="188"/>
      <c r="L1" s="189"/>
      <c r="M1" s="190"/>
    </row>
    <row r="2" spans="1:16" s="193" customFormat="1" ht="21" customHeight="1" thickBot="1" x14ac:dyDescent="0.3">
      <c r="A2" s="399" t="s">
        <v>6</v>
      </c>
      <c r="B2" s="399"/>
      <c r="C2" s="399"/>
      <c r="D2" s="399"/>
      <c r="E2" s="399"/>
      <c r="F2" s="399"/>
      <c r="G2" s="399"/>
      <c r="H2" s="399"/>
      <c r="I2" s="399"/>
      <c r="J2" s="399"/>
      <c r="K2" s="399"/>
      <c r="L2" s="399"/>
      <c r="M2" s="192"/>
      <c r="N2" s="192"/>
      <c r="O2" s="192"/>
      <c r="P2" s="192"/>
    </row>
    <row r="3" spans="1:16" ht="100.75" customHeight="1" thickBot="1" x14ac:dyDescent="0.3">
      <c r="A3" s="390" t="s">
        <v>128</v>
      </c>
      <c r="B3" s="391"/>
      <c r="C3" s="391"/>
      <c r="D3" s="391"/>
      <c r="E3" s="391"/>
      <c r="F3" s="391"/>
      <c r="G3" s="391"/>
      <c r="H3" s="391"/>
      <c r="I3" s="391"/>
      <c r="J3" s="391"/>
      <c r="K3" s="391"/>
      <c r="L3" s="392"/>
    </row>
    <row r="4" spans="1:16" ht="16.25" customHeight="1" thickBot="1" x14ac:dyDescent="0.3">
      <c r="B4" s="194"/>
    </row>
    <row r="5" spans="1:16" s="191" customFormat="1" ht="42" customHeight="1" thickBot="1" x14ac:dyDescent="0.3">
      <c r="A5" s="200" t="s">
        <v>88</v>
      </c>
      <c r="B5" s="200" t="s">
        <v>95</v>
      </c>
      <c r="C5" s="201" t="s">
        <v>62</v>
      </c>
      <c r="D5" s="201" t="s">
        <v>63</v>
      </c>
      <c r="E5" s="202" t="s">
        <v>24</v>
      </c>
      <c r="F5" s="202" t="s">
        <v>23</v>
      </c>
      <c r="G5" s="203" t="s">
        <v>116</v>
      </c>
      <c r="H5" s="203" t="s">
        <v>117</v>
      </c>
      <c r="I5" s="203" t="s">
        <v>118</v>
      </c>
      <c r="J5" s="203" t="s">
        <v>119</v>
      </c>
      <c r="K5" s="204" t="s">
        <v>25</v>
      </c>
      <c r="L5" s="205" t="s">
        <v>26</v>
      </c>
    </row>
    <row r="6" spans="1:16" s="191" customFormat="1" ht="14.5" thickBot="1" x14ac:dyDescent="0.3">
      <c r="A6" s="183"/>
      <c r="B6" s="206" t="s">
        <v>27</v>
      </c>
      <c r="C6" s="401" t="s">
        <v>124</v>
      </c>
      <c r="D6" s="401"/>
      <c r="E6" s="401"/>
      <c r="F6" s="401"/>
      <c r="G6" s="401"/>
      <c r="H6" s="401"/>
      <c r="I6" s="401"/>
      <c r="J6" s="401"/>
      <c r="K6" s="401"/>
      <c r="L6" s="402"/>
      <c r="M6" s="207"/>
    </row>
    <row r="7" spans="1:16" s="215" customFormat="1" ht="13.5" customHeight="1" thickBot="1" x14ac:dyDescent="0.3">
      <c r="A7" s="208">
        <v>1</v>
      </c>
      <c r="B7" s="209" t="s">
        <v>105</v>
      </c>
      <c r="C7" s="210"/>
      <c r="D7" s="210"/>
      <c r="E7" s="211">
        <v>2</v>
      </c>
      <c r="F7" s="211">
        <v>2</v>
      </c>
      <c r="G7" s="212">
        <v>250</v>
      </c>
      <c r="H7" s="212">
        <v>500</v>
      </c>
      <c r="I7" s="212">
        <v>100</v>
      </c>
      <c r="J7" s="212">
        <v>160</v>
      </c>
      <c r="K7" s="213">
        <f>SUM(G7:J7)*F7</f>
        <v>2020</v>
      </c>
      <c r="L7" s="214" t="s">
        <v>112</v>
      </c>
    </row>
    <row r="8" spans="1:16" x14ac:dyDescent="0.25">
      <c r="A8" s="167"/>
      <c r="B8" s="149"/>
      <c r="C8" s="102"/>
      <c r="D8" s="102"/>
      <c r="E8" s="143"/>
      <c r="F8" s="143"/>
      <c r="G8" s="140"/>
      <c r="H8" s="140"/>
      <c r="I8" s="140"/>
      <c r="J8" s="140"/>
      <c r="K8" s="98">
        <f>SUM(G8:J8)*F8</f>
        <v>0</v>
      </c>
      <c r="L8" s="105"/>
    </row>
    <row r="9" spans="1:16" x14ac:dyDescent="0.25">
      <c r="A9" s="167"/>
      <c r="B9" s="150"/>
      <c r="C9" s="106"/>
      <c r="D9" s="106"/>
      <c r="E9" s="144"/>
      <c r="F9" s="144"/>
      <c r="G9" s="141"/>
      <c r="H9" s="141"/>
      <c r="I9" s="141"/>
      <c r="J9" s="141"/>
      <c r="K9" s="98">
        <f t="shared" ref="K9:K11" si="0">SUM(G9:J9)*F9</f>
        <v>0</v>
      </c>
      <c r="L9" s="108"/>
    </row>
    <row r="10" spans="1:16" x14ac:dyDescent="0.25">
      <c r="A10" s="167"/>
      <c r="B10" s="151"/>
      <c r="C10" s="106"/>
      <c r="D10" s="106"/>
      <c r="E10" s="144"/>
      <c r="F10" s="144"/>
      <c r="G10" s="141"/>
      <c r="H10" s="141"/>
      <c r="I10" s="141"/>
      <c r="J10" s="141"/>
      <c r="K10" s="98">
        <f t="shared" si="0"/>
        <v>0</v>
      </c>
      <c r="L10" s="108"/>
    </row>
    <row r="11" spans="1:16" ht="13" thickBot="1" x14ac:dyDescent="0.3">
      <c r="A11" s="167"/>
      <c r="B11" s="150"/>
      <c r="C11" s="106"/>
      <c r="D11" s="106"/>
      <c r="E11" s="144"/>
      <c r="F11" s="144"/>
      <c r="G11" s="141"/>
      <c r="H11" s="141"/>
      <c r="I11" s="141"/>
      <c r="J11" s="141"/>
      <c r="K11" s="98">
        <f t="shared" si="0"/>
        <v>0</v>
      </c>
      <c r="L11" s="108"/>
    </row>
    <row r="12" spans="1:16" ht="13.5" thickBot="1" x14ac:dyDescent="0.3">
      <c r="A12" s="182"/>
      <c r="B12" s="126" t="s">
        <v>127</v>
      </c>
      <c r="C12" s="99"/>
      <c r="D12" s="99"/>
      <c r="E12" s="145"/>
      <c r="F12" s="145"/>
      <c r="G12" s="142"/>
      <c r="H12" s="142"/>
      <c r="I12" s="142"/>
      <c r="J12" s="142"/>
      <c r="K12" s="184">
        <f>ROUND(SUM(K8:K11),0)</f>
        <v>0</v>
      </c>
      <c r="L12" s="101"/>
    </row>
    <row r="13" spans="1:16" ht="15" customHeight="1" thickBot="1" x14ac:dyDescent="0.3"/>
    <row r="14" spans="1:16" ht="11.25" customHeight="1" x14ac:dyDescent="0.25">
      <c r="A14" s="393" t="s">
        <v>80</v>
      </c>
      <c r="B14" s="394"/>
      <c r="C14" s="394"/>
      <c r="D14" s="394"/>
      <c r="E14" s="394"/>
      <c r="F14" s="394"/>
      <c r="G14" s="394"/>
      <c r="H14" s="394"/>
      <c r="I14" s="394"/>
      <c r="J14" s="394"/>
      <c r="K14" s="394"/>
      <c r="L14" s="395"/>
    </row>
    <row r="15" spans="1:16" ht="24.5" customHeight="1" thickBot="1" x14ac:dyDescent="0.3">
      <c r="A15" s="396"/>
      <c r="B15" s="397"/>
      <c r="C15" s="397"/>
      <c r="D15" s="397"/>
      <c r="E15" s="397"/>
      <c r="F15" s="397"/>
      <c r="G15" s="397"/>
      <c r="H15" s="397"/>
      <c r="I15" s="397"/>
      <c r="J15" s="397"/>
      <c r="K15" s="397"/>
      <c r="L15" s="398"/>
    </row>
  </sheetData>
  <sheetProtection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25" right="0.25" top="0.25" bottom="0.25" header="0.3" footer="0.3"/>
      <printOptions horizontalCentered="1"/>
      <pageSetup scale="80" orientation="landscape" r:id="rId6"/>
      <headerFooter alignWithMargins="0">
        <oddFooter>&amp;Lc. Travel&amp;RPage &amp;P of &amp;N</oddFooter>
      </headerFooter>
    </customSheetView>
  </customSheetViews>
  <mergeCells count="5">
    <mergeCell ref="A3:L3"/>
    <mergeCell ref="A14:L15"/>
    <mergeCell ref="A2:L2"/>
    <mergeCell ref="A1:B1"/>
    <mergeCell ref="C6:L6"/>
  </mergeCells>
  <phoneticPr fontId="2"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17"/>
  <sheetViews>
    <sheetView zoomScale="90" workbookViewId="0">
      <selection activeCell="F39" sqref="F39"/>
    </sheetView>
  </sheetViews>
  <sheetFormatPr defaultColWidth="9.08984375" defaultRowHeight="12.5" x14ac:dyDescent="0.25"/>
  <cols>
    <col min="1" max="1" width="11" style="6" customWidth="1"/>
    <col min="2" max="2" width="45.6328125" style="6" customWidth="1"/>
    <col min="3" max="3" width="6.6328125" style="222" customWidth="1"/>
    <col min="4" max="4" width="10.453125" style="198" customWidth="1"/>
    <col min="5" max="5" width="12.08984375" style="198" customWidth="1"/>
    <col min="6" max="6" width="29.36328125" style="196" customWidth="1"/>
    <col min="7" max="7" width="55.453125" style="222" customWidth="1"/>
    <col min="8" max="16384" width="9.08984375" style="6"/>
  </cols>
  <sheetData>
    <row r="1" spans="1:13" s="218" customFormat="1" ht="12.75" customHeight="1" x14ac:dyDescent="0.25">
      <c r="A1" s="400" t="s">
        <v>61</v>
      </c>
      <c r="B1" s="400"/>
      <c r="C1" s="185"/>
      <c r="D1" s="185"/>
      <c r="E1" s="185"/>
      <c r="F1" s="217"/>
      <c r="G1" s="189"/>
      <c r="H1" s="217"/>
      <c r="I1" s="217"/>
      <c r="J1" s="217"/>
    </row>
    <row r="2" spans="1:13" s="220" customFormat="1" ht="18.5" thickBot="1" x14ac:dyDescent="0.3">
      <c r="A2" s="403" t="s">
        <v>7</v>
      </c>
      <c r="B2" s="403"/>
      <c r="C2" s="403"/>
      <c r="D2" s="403"/>
      <c r="E2" s="403"/>
      <c r="F2" s="403"/>
      <c r="G2" s="403"/>
      <c r="H2" s="219"/>
      <c r="I2" s="219"/>
      <c r="J2" s="219"/>
      <c r="K2" s="219"/>
      <c r="L2" s="219"/>
      <c r="M2" s="219"/>
    </row>
    <row r="3" spans="1:13" ht="134.5" customHeight="1" thickBot="1" x14ac:dyDescent="0.3">
      <c r="A3" s="404" t="s">
        <v>129</v>
      </c>
      <c r="B3" s="405"/>
      <c r="C3" s="405"/>
      <c r="D3" s="405"/>
      <c r="E3" s="405"/>
      <c r="F3" s="405"/>
      <c r="G3" s="406"/>
    </row>
    <row r="4" spans="1:13" ht="3.75" customHeight="1" thickBot="1" x14ac:dyDescent="0.3">
      <c r="B4" s="194"/>
      <c r="C4" s="221"/>
    </row>
    <row r="5" spans="1:13" s="228" customFormat="1" ht="26.5" thickBot="1" x14ac:dyDescent="0.3">
      <c r="A5" s="200" t="s">
        <v>88</v>
      </c>
      <c r="B5" s="223" t="s">
        <v>96</v>
      </c>
      <c r="C5" s="224" t="s">
        <v>13</v>
      </c>
      <c r="D5" s="225" t="s">
        <v>14</v>
      </c>
      <c r="E5" s="225" t="s">
        <v>15</v>
      </c>
      <c r="F5" s="226" t="s">
        <v>16</v>
      </c>
      <c r="G5" s="227" t="s">
        <v>17</v>
      </c>
    </row>
    <row r="6" spans="1:13" s="191" customFormat="1" ht="14.5" thickBot="1" x14ac:dyDescent="0.3">
      <c r="A6" s="407" t="s">
        <v>124</v>
      </c>
      <c r="B6" s="408"/>
      <c r="C6" s="408"/>
      <c r="D6" s="408"/>
      <c r="E6" s="408"/>
      <c r="F6" s="408"/>
      <c r="G6" s="409"/>
    </row>
    <row r="7" spans="1:13" ht="13.5" thickBot="1" x14ac:dyDescent="0.3">
      <c r="A7" s="229" t="s">
        <v>100</v>
      </c>
      <c r="B7" s="209" t="s">
        <v>97</v>
      </c>
      <c r="C7" s="230">
        <v>2</v>
      </c>
      <c r="D7" s="213">
        <v>70000</v>
      </c>
      <c r="E7" s="213">
        <f>C7*D7</f>
        <v>140000</v>
      </c>
      <c r="F7" s="231" t="s">
        <v>114</v>
      </c>
      <c r="G7" s="214" t="s">
        <v>45</v>
      </c>
    </row>
    <row r="8" spans="1:13" x14ac:dyDescent="0.25">
      <c r="A8" s="167"/>
      <c r="B8" s="149"/>
      <c r="C8" s="110"/>
      <c r="D8" s="104"/>
      <c r="E8" s="98">
        <f t="shared" ref="E8:E13" si="0">C8*D8</f>
        <v>0</v>
      </c>
      <c r="F8" s="111"/>
      <c r="G8" s="105"/>
    </row>
    <row r="9" spans="1:13" x14ac:dyDescent="0.25">
      <c r="A9" s="167"/>
      <c r="B9" s="150"/>
      <c r="C9" s="112"/>
      <c r="D9" s="113"/>
      <c r="E9" s="117">
        <f t="shared" si="0"/>
        <v>0</v>
      </c>
      <c r="F9" s="107"/>
      <c r="G9" s="108"/>
    </row>
    <row r="10" spans="1:13" x14ac:dyDescent="0.25">
      <c r="A10" s="167"/>
      <c r="B10" s="150"/>
      <c r="C10" s="112"/>
      <c r="D10" s="113"/>
      <c r="E10" s="117">
        <f t="shared" si="0"/>
        <v>0</v>
      </c>
      <c r="F10" s="107"/>
      <c r="G10" s="108"/>
    </row>
    <row r="11" spans="1:13" x14ac:dyDescent="0.25">
      <c r="A11" s="167"/>
      <c r="B11" s="150"/>
      <c r="C11" s="112"/>
      <c r="D11" s="113"/>
      <c r="E11" s="117">
        <f t="shared" si="0"/>
        <v>0</v>
      </c>
      <c r="F11" s="107"/>
      <c r="G11" s="108"/>
    </row>
    <row r="12" spans="1:13" x14ac:dyDescent="0.25">
      <c r="A12" s="167"/>
      <c r="B12" s="150"/>
      <c r="C12" s="112"/>
      <c r="D12" s="113"/>
      <c r="E12" s="117">
        <f t="shared" si="0"/>
        <v>0</v>
      </c>
      <c r="F12" s="107"/>
      <c r="G12" s="108"/>
    </row>
    <row r="13" spans="1:13" ht="13" thickBot="1" x14ac:dyDescent="0.3">
      <c r="A13" s="168"/>
      <c r="B13" s="152"/>
      <c r="C13" s="159"/>
      <c r="D13" s="160"/>
      <c r="E13" s="161">
        <f t="shared" si="0"/>
        <v>0</v>
      </c>
      <c r="F13" s="162"/>
      <c r="G13" s="154"/>
    </row>
    <row r="14" spans="1:13" ht="13.5" thickBot="1" x14ac:dyDescent="0.3">
      <c r="A14" s="182"/>
      <c r="B14" s="126" t="s">
        <v>37</v>
      </c>
      <c r="C14" s="114"/>
      <c r="D14" s="115"/>
      <c r="E14" s="216">
        <f>ROUND(SUM(E8:E13),0)</f>
        <v>0</v>
      </c>
      <c r="F14" s="100"/>
      <c r="G14" s="116"/>
    </row>
    <row r="15" spans="1:13" ht="13" thickBot="1" x14ac:dyDescent="0.3"/>
    <row r="16" spans="1:13" ht="11.25" customHeight="1" x14ac:dyDescent="0.25">
      <c r="A16" s="393" t="s">
        <v>80</v>
      </c>
      <c r="B16" s="394"/>
      <c r="C16" s="394"/>
      <c r="D16" s="394"/>
      <c r="E16" s="394"/>
      <c r="F16" s="394"/>
      <c r="G16" s="395"/>
    </row>
    <row r="17" spans="1:7" ht="11.25" customHeight="1" thickBot="1" x14ac:dyDescent="0.3">
      <c r="A17" s="396"/>
      <c r="B17" s="397"/>
      <c r="C17" s="397"/>
      <c r="D17" s="397"/>
      <c r="E17" s="397"/>
      <c r="F17" s="397"/>
      <c r="G17" s="398"/>
    </row>
  </sheetData>
  <sheetProtection formatCells="0" formatColumns="0" formatRows="0" insertRows="0" deleteRows="0" selectLockedCells="1"/>
  <customSheetViews>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0" orientation="landscape" r:id="rId6"/>
      <headerFooter alignWithMargins="0">
        <oddFooter>&amp;Ld. Equipment&amp;RPage &amp;P of &amp;N</oddFooter>
      </headerFooter>
    </customSheetView>
  </customSheetViews>
  <mergeCells count="5">
    <mergeCell ref="A2:G2"/>
    <mergeCell ref="A1:B1"/>
    <mergeCell ref="A3:G3"/>
    <mergeCell ref="A6:G6"/>
    <mergeCell ref="A16:G17"/>
  </mergeCells>
  <phoneticPr fontId="2"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18"/>
  <sheetViews>
    <sheetView showGridLines="0" zoomScale="90" workbookViewId="0">
      <selection activeCell="G36" sqref="G36"/>
    </sheetView>
  </sheetViews>
  <sheetFormatPr defaultColWidth="9.08984375" defaultRowHeight="12.5" x14ac:dyDescent="0.25"/>
  <cols>
    <col min="1" max="1" width="9.08984375" style="6"/>
    <col min="2" max="2" width="42.453125" style="6" customWidth="1"/>
    <col min="3" max="3" width="6.6328125" style="222" customWidth="1"/>
    <col min="4" max="4" width="14.08984375" style="232" customWidth="1"/>
    <col min="5" max="5" width="14.08984375" style="198" customWidth="1"/>
    <col min="6" max="6" width="19.90625" style="196" customWidth="1"/>
    <col min="7" max="7" width="55.6328125" style="222" customWidth="1"/>
    <col min="8" max="16384" width="9.08984375" style="6"/>
  </cols>
  <sheetData>
    <row r="1" spans="1:13" s="218" customFormat="1" ht="12.75" customHeight="1" x14ac:dyDescent="0.25">
      <c r="A1" s="400" t="s">
        <v>60</v>
      </c>
      <c r="B1" s="400"/>
      <c r="C1" s="185"/>
      <c r="D1" s="185"/>
      <c r="E1" s="185"/>
      <c r="F1" s="217"/>
      <c r="G1" s="189"/>
      <c r="H1" s="217"/>
      <c r="I1" s="217"/>
      <c r="J1" s="217"/>
    </row>
    <row r="2" spans="1:13" s="220" customFormat="1" ht="18.5" thickBot="1" x14ac:dyDescent="0.3">
      <c r="A2" s="403" t="s">
        <v>8</v>
      </c>
      <c r="B2" s="403"/>
      <c r="C2" s="403"/>
      <c r="D2" s="403"/>
      <c r="E2" s="403"/>
      <c r="F2" s="403"/>
      <c r="G2" s="403"/>
      <c r="H2" s="219"/>
      <c r="I2" s="219"/>
      <c r="J2" s="219"/>
      <c r="K2" s="219"/>
      <c r="L2" s="219"/>
      <c r="M2" s="219"/>
    </row>
    <row r="3" spans="1:13" ht="146.5" customHeight="1" thickBot="1" x14ac:dyDescent="0.3">
      <c r="A3" s="404" t="s">
        <v>135</v>
      </c>
      <c r="B3" s="405"/>
      <c r="C3" s="405"/>
      <c r="D3" s="405"/>
      <c r="E3" s="405"/>
      <c r="F3" s="405"/>
      <c r="G3" s="406"/>
    </row>
    <row r="4" spans="1:13" ht="13" thickBot="1" x14ac:dyDescent="0.3">
      <c r="B4" s="194"/>
      <c r="C4" s="221"/>
    </row>
    <row r="5" spans="1:13" s="191" customFormat="1" ht="26.5" thickBot="1" x14ac:dyDescent="0.3">
      <c r="A5" s="233" t="s">
        <v>88</v>
      </c>
      <c r="B5" s="234" t="s">
        <v>98</v>
      </c>
      <c r="C5" s="235" t="s">
        <v>13</v>
      </c>
      <c r="D5" s="236" t="s">
        <v>14</v>
      </c>
      <c r="E5" s="237" t="s">
        <v>15</v>
      </c>
      <c r="F5" s="238" t="s">
        <v>16</v>
      </c>
      <c r="G5" s="239" t="s">
        <v>17</v>
      </c>
    </row>
    <row r="6" spans="1:13" s="191" customFormat="1" ht="14.5" thickBot="1" x14ac:dyDescent="0.3">
      <c r="A6" s="407" t="s">
        <v>124</v>
      </c>
      <c r="B6" s="408"/>
      <c r="C6" s="408"/>
      <c r="D6" s="408"/>
      <c r="E6" s="408"/>
      <c r="F6" s="408"/>
      <c r="G6" s="409"/>
    </row>
    <row r="7" spans="1:13" ht="14.25" customHeight="1" thickBot="1" x14ac:dyDescent="0.3">
      <c r="A7" s="208" t="s">
        <v>99</v>
      </c>
      <c r="B7" s="209" t="s">
        <v>92</v>
      </c>
      <c r="C7" s="230">
        <v>10</v>
      </c>
      <c r="D7" s="240">
        <v>360</v>
      </c>
      <c r="E7" s="213">
        <v>3600</v>
      </c>
      <c r="F7" s="231" t="s">
        <v>43</v>
      </c>
      <c r="G7" s="214" t="s">
        <v>44</v>
      </c>
    </row>
    <row r="8" spans="1:13" x14ac:dyDescent="0.25">
      <c r="A8" s="167"/>
      <c r="B8" s="149"/>
      <c r="C8" s="110"/>
      <c r="D8" s="118"/>
      <c r="E8" s="98">
        <f>C8*D8</f>
        <v>0</v>
      </c>
      <c r="F8" s="103"/>
      <c r="G8" s="105"/>
    </row>
    <row r="9" spans="1:13" x14ac:dyDescent="0.25">
      <c r="A9" s="167"/>
      <c r="B9" s="150"/>
      <c r="C9" s="112"/>
      <c r="D9" s="119"/>
      <c r="E9" s="98">
        <f t="shared" ref="E9:E14" si="0">C9*D9</f>
        <v>0</v>
      </c>
      <c r="F9" s="107"/>
      <c r="G9" s="108"/>
    </row>
    <row r="10" spans="1:13" x14ac:dyDescent="0.25">
      <c r="A10" s="167"/>
      <c r="B10" s="150"/>
      <c r="C10" s="112"/>
      <c r="D10" s="119"/>
      <c r="E10" s="98">
        <f t="shared" si="0"/>
        <v>0</v>
      </c>
      <c r="F10" s="107"/>
      <c r="G10" s="108"/>
    </row>
    <row r="11" spans="1:13" x14ac:dyDescent="0.25">
      <c r="A11" s="167"/>
      <c r="B11" s="150"/>
      <c r="C11" s="112"/>
      <c r="D11" s="119"/>
      <c r="E11" s="98">
        <f t="shared" si="0"/>
        <v>0</v>
      </c>
      <c r="F11" s="107"/>
      <c r="G11" s="108"/>
    </row>
    <row r="12" spans="1:13" x14ac:dyDescent="0.25">
      <c r="A12" s="167"/>
      <c r="B12" s="150"/>
      <c r="C12" s="112"/>
      <c r="D12" s="119"/>
      <c r="E12" s="98">
        <f t="shared" si="0"/>
        <v>0</v>
      </c>
      <c r="F12" s="107"/>
      <c r="G12" s="108"/>
    </row>
    <row r="13" spans="1:13" x14ac:dyDescent="0.25">
      <c r="A13" s="167"/>
      <c r="B13" s="150"/>
      <c r="C13" s="112"/>
      <c r="D13" s="119"/>
      <c r="E13" s="98">
        <f t="shared" si="0"/>
        <v>0</v>
      </c>
      <c r="F13" s="107"/>
      <c r="G13" s="108"/>
    </row>
    <row r="14" spans="1:13" ht="13" thickBot="1" x14ac:dyDescent="0.3">
      <c r="A14" s="168"/>
      <c r="B14" s="152"/>
      <c r="C14" s="159"/>
      <c r="D14" s="165"/>
      <c r="E14" s="153">
        <f t="shared" si="0"/>
        <v>0</v>
      </c>
      <c r="F14" s="162"/>
      <c r="G14" s="154"/>
    </row>
    <row r="15" spans="1:13" ht="13.5" thickBot="1" x14ac:dyDescent="0.3">
      <c r="A15" s="182"/>
      <c r="B15" s="126" t="s">
        <v>37</v>
      </c>
      <c r="C15" s="114"/>
      <c r="D15" s="120"/>
      <c r="E15" s="184">
        <f>ROUND(SUM(E8:E14),0)</f>
        <v>0</v>
      </c>
      <c r="F15" s="100"/>
      <c r="G15" s="116"/>
    </row>
    <row r="16" spans="1:13" ht="13" thickBot="1" x14ac:dyDescent="0.3"/>
    <row r="17" spans="1:7" ht="11.25" customHeight="1" x14ac:dyDescent="0.25">
      <c r="A17" s="393" t="s">
        <v>80</v>
      </c>
      <c r="B17" s="394"/>
      <c r="C17" s="394"/>
      <c r="D17" s="394"/>
      <c r="E17" s="394"/>
      <c r="F17" s="394"/>
      <c r="G17" s="395"/>
    </row>
    <row r="18" spans="1:7" ht="11.25" customHeight="1" thickBot="1" x14ac:dyDescent="0.3">
      <c r="A18" s="396"/>
      <c r="B18" s="397"/>
      <c r="C18" s="397"/>
      <c r="D18" s="397"/>
      <c r="E18" s="397"/>
      <c r="F18" s="397"/>
      <c r="G18" s="398"/>
    </row>
  </sheetData>
  <sheetProtection formatCells="0" formatColumns="0" formatRows="0" insertRows="0" deleteRows="0" selectLockedCells="1"/>
  <customSheetViews>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5" orientation="landscape" r:id="rId6"/>
      <headerFooter alignWithMargins="0">
        <oddFooter>&amp;Le. Supplies&amp;RPage &amp;P of &amp;N</oddFooter>
      </headerFooter>
    </customSheetView>
  </customSheetViews>
  <mergeCells count="5">
    <mergeCell ref="A1:B1"/>
    <mergeCell ref="A3:G3"/>
    <mergeCell ref="A17:G18"/>
    <mergeCell ref="A6:G6"/>
    <mergeCell ref="A2:G2"/>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zoomScale="90" workbookViewId="0">
      <selection activeCell="H17" sqref="H17"/>
    </sheetView>
  </sheetViews>
  <sheetFormatPr defaultColWidth="9.08984375" defaultRowHeight="13" x14ac:dyDescent="0.25"/>
  <cols>
    <col min="1" max="1" width="9.08984375" style="6" customWidth="1"/>
    <col min="2" max="2" width="48.81640625" style="6" customWidth="1"/>
    <col min="3" max="3" width="73.1796875" style="6" customWidth="1"/>
    <col min="4" max="4" width="17" style="254" customWidth="1"/>
    <col min="5" max="16384" width="9.08984375" style="6"/>
  </cols>
  <sheetData>
    <row r="1" spans="1:8" s="218" customFormat="1" ht="12.75" customHeight="1" x14ac:dyDescent="0.25">
      <c r="A1" s="400" t="s">
        <v>60</v>
      </c>
      <c r="B1" s="400"/>
      <c r="C1" s="185"/>
      <c r="D1" s="298"/>
      <c r="E1" s="217"/>
    </row>
    <row r="2" spans="1:8" s="193" customFormat="1" ht="18.5" thickBot="1" x14ac:dyDescent="0.3">
      <c r="A2" s="399" t="s">
        <v>34</v>
      </c>
      <c r="B2" s="399"/>
      <c r="C2" s="399"/>
      <c r="D2" s="399"/>
      <c r="E2" s="192"/>
      <c r="F2" s="192"/>
      <c r="G2" s="192"/>
      <c r="H2" s="192"/>
    </row>
    <row r="3" spans="1:8" ht="204.9" customHeight="1" thickBot="1" x14ac:dyDescent="0.3">
      <c r="A3" s="404" t="s">
        <v>136</v>
      </c>
      <c r="B3" s="405"/>
      <c r="C3" s="405"/>
      <c r="D3" s="406"/>
    </row>
    <row r="4" spans="1:8" ht="7.5" customHeight="1" thickBot="1" x14ac:dyDescent="0.3">
      <c r="B4" s="241"/>
      <c r="C4" s="241"/>
      <c r="D4" s="242"/>
    </row>
    <row r="5" spans="1:8" ht="28.5" thickBot="1" x14ac:dyDescent="0.3">
      <c r="A5" s="233" t="s">
        <v>88</v>
      </c>
      <c r="B5" s="234" t="s">
        <v>18</v>
      </c>
      <c r="C5" s="234" t="s">
        <v>101</v>
      </c>
      <c r="D5" s="243" t="s">
        <v>37</v>
      </c>
    </row>
    <row r="6" spans="1:8" ht="25.5" thickBot="1" x14ac:dyDescent="0.3">
      <c r="A6" s="208" t="s">
        <v>102</v>
      </c>
      <c r="B6" s="244" t="s">
        <v>106</v>
      </c>
      <c r="C6" s="245" t="s">
        <v>103</v>
      </c>
      <c r="D6" s="246">
        <v>275000</v>
      </c>
    </row>
    <row r="7" spans="1:8" x14ac:dyDescent="0.25">
      <c r="A7" s="167"/>
      <c r="B7" s="121"/>
      <c r="C7" s="121"/>
      <c r="D7" s="311"/>
    </row>
    <row r="8" spans="1:8" x14ac:dyDescent="0.25">
      <c r="A8" s="167"/>
      <c r="B8" s="122"/>
      <c r="C8" s="122"/>
      <c r="D8" s="311"/>
    </row>
    <row r="9" spans="1:8" x14ac:dyDescent="0.25">
      <c r="A9" s="167"/>
      <c r="B9" s="122"/>
      <c r="C9" s="122"/>
      <c r="D9" s="311"/>
    </row>
    <row r="10" spans="1:8" x14ac:dyDescent="0.25">
      <c r="A10" s="167"/>
      <c r="B10" s="122"/>
      <c r="C10" s="122"/>
      <c r="D10" s="311"/>
    </row>
    <row r="11" spans="1:8" x14ac:dyDescent="0.25">
      <c r="A11" s="167"/>
      <c r="B11" s="122"/>
      <c r="C11" s="122"/>
      <c r="D11" s="311"/>
    </row>
    <row r="12" spans="1:8" x14ac:dyDescent="0.25">
      <c r="A12" s="167"/>
      <c r="B12" s="122"/>
      <c r="C12" s="122"/>
      <c r="D12" s="311"/>
    </row>
    <row r="13" spans="1:8" s="191" customFormat="1" ht="13.5" thickBot="1" x14ac:dyDescent="0.3">
      <c r="A13" s="247"/>
      <c r="B13" s="125"/>
      <c r="C13" s="125" t="s">
        <v>46</v>
      </c>
      <c r="D13" s="255">
        <f>ROUND(SUM(D7:D12),0)</f>
        <v>0</v>
      </c>
    </row>
    <row r="14" spans="1:8" ht="5.25" customHeight="1" thickBot="1" x14ac:dyDescent="0.3">
      <c r="A14" s="222"/>
      <c r="B14" s="123"/>
      <c r="C14" s="123"/>
      <c r="D14" s="124"/>
    </row>
    <row r="15" spans="1:8" ht="31.5" customHeight="1" thickBot="1" x14ac:dyDescent="0.3">
      <c r="A15" s="233" t="s">
        <v>88</v>
      </c>
      <c r="B15" s="234" t="s">
        <v>3</v>
      </c>
      <c r="C15" s="234" t="s">
        <v>101</v>
      </c>
      <c r="D15" s="243" t="s">
        <v>28</v>
      </c>
    </row>
    <row r="16" spans="1:8" ht="13.5" thickBot="1" x14ac:dyDescent="0.3">
      <c r="A16" s="248">
        <v>6</v>
      </c>
      <c r="B16" s="244" t="s">
        <v>107</v>
      </c>
      <c r="C16" s="245" t="s">
        <v>104</v>
      </c>
      <c r="D16" s="246">
        <v>100000</v>
      </c>
    </row>
    <row r="17" spans="1:4" x14ac:dyDescent="0.25">
      <c r="A17" s="167"/>
      <c r="B17" s="122"/>
      <c r="C17" s="122"/>
      <c r="D17" s="311"/>
    </row>
    <row r="18" spans="1:4" x14ac:dyDescent="0.25">
      <c r="A18" s="167"/>
      <c r="B18" s="122"/>
      <c r="C18" s="122"/>
      <c r="D18" s="311"/>
    </row>
    <row r="19" spans="1:4" x14ac:dyDescent="0.25">
      <c r="A19" s="167"/>
      <c r="B19" s="122"/>
      <c r="C19" s="122"/>
      <c r="D19" s="311"/>
    </row>
    <row r="20" spans="1:4" x14ac:dyDescent="0.25">
      <c r="A20" s="167"/>
      <c r="B20" s="122"/>
      <c r="C20" s="122"/>
      <c r="D20" s="311"/>
    </row>
    <row r="21" spans="1:4" x14ac:dyDescent="0.25">
      <c r="A21" s="167"/>
      <c r="B21" s="122"/>
      <c r="C21" s="122"/>
      <c r="D21" s="311"/>
    </row>
    <row r="22" spans="1:4" s="191" customFormat="1" ht="13.5" thickBot="1" x14ac:dyDescent="0.3">
      <c r="A22" s="247"/>
      <c r="B22" s="125"/>
      <c r="C22" s="125" t="s">
        <v>46</v>
      </c>
      <c r="D22" s="255">
        <f>ROUND(SUM(D17:D21),0)</f>
        <v>0</v>
      </c>
    </row>
    <row r="23" spans="1:4" s="252" customFormat="1" ht="7.5" customHeight="1" thickBot="1" x14ac:dyDescent="0.3">
      <c r="A23" s="249"/>
      <c r="B23" s="250"/>
      <c r="C23" s="250"/>
      <c r="D23" s="251"/>
    </row>
    <row r="24" spans="1:4" ht="28.5" thickBot="1" x14ac:dyDescent="0.3">
      <c r="A24" s="233" t="s">
        <v>88</v>
      </c>
      <c r="B24" s="234" t="s">
        <v>32</v>
      </c>
      <c r="C24" s="223" t="s">
        <v>101</v>
      </c>
      <c r="D24" s="243" t="s">
        <v>28</v>
      </c>
    </row>
    <row r="25" spans="1:4" x14ac:dyDescent="0.25">
      <c r="A25" s="167"/>
      <c r="B25" s="122"/>
      <c r="C25" s="122"/>
      <c r="D25" s="311"/>
    </row>
    <row r="26" spans="1:4" x14ac:dyDescent="0.25">
      <c r="A26" s="167"/>
      <c r="B26" s="122"/>
      <c r="C26" s="122"/>
      <c r="D26" s="311"/>
    </row>
    <row r="27" spans="1:4" s="191" customFormat="1" ht="13.5" thickBot="1" x14ac:dyDescent="0.3">
      <c r="A27" s="247"/>
      <c r="B27" s="125"/>
      <c r="C27" s="125" t="s">
        <v>46</v>
      </c>
      <c r="D27" s="255">
        <f>ROUND(SUM(D25:D26),0)</f>
        <v>0</v>
      </c>
    </row>
    <row r="28" spans="1:4" ht="9.75" customHeight="1" thickBot="1" x14ac:dyDescent="0.3">
      <c r="A28" s="222"/>
      <c r="B28" s="123"/>
      <c r="C28" s="123"/>
      <c r="D28" s="124"/>
    </row>
    <row r="29" spans="1:4" s="191" customFormat="1" ht="15.75" customHeight="1" thickBot="1" x14ac:dyDescent="0.3">
      <c r="A29" s="253"/>
      <c r="B29" s="126" t="s">
        <v>33</v>
      </c>
      <c r="C29" s="126"/>
      <c r="D29" s="256">
        <f>ROUND(SUM(D22+D27+D13),0)</f>
        <v>0</v>
      </c>
    </row>
    <row r="30" spans="1:4" ht="13.5" thickBot="1" x14ac:dyDescent="0.3">
      <c r="D30" s="124"/>
    </row>
    <row r="31" spans="1:4" ht="11.25" customHeight="1" x14ac:dyDescent="0.25">
      <c r="A31" s="393" t="s">
        <v>80</v>
      </c>
      <c r="B31" s="394"/>
      <c r="C31" s="394"/>
      <c r="D31" s="395"/>
    </row>
    <row r="32" spans="1:4" ht="11.25" customHeight="1" thickBot="1" x14ac:dyDescent="0.3">
      <c r="A32" s="396"/>
      <c r="B32" s="397"/>
      <c r="C32" s="397"/>
      <c r="D32" s="398"/>
    </row>
  </sheetData>
  <sheetProtection formatCells="0" formatColumns="0" formatRows="0" insertRows="0" deleteRows="0" selectLockedCells="1"/>
  <customSheetViews>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25" right="0.25" top="0.25" bottom="0.25" header="0.5" footer="0.25"/>
      <pageSetup scale="90" fitToWidth="0" fitToHeight="0" orientation="landscape" r:id="rId6"/>
      <headerFooter alignWithMargins="0">
        <oddFooter>&amp;Lf. Contractual&amp;RPage &amp;P of &amp;N</oddFooter>
      </headerFooter>
    </customSheetView>
  </customSheetViews>
  <mergeCells count="4">
    <mergeCell ref="A1:B1"/>
    <mergeCell ref="A2:D2"/>
    <mergeCell ref="A3:D3"/>
    <mergeCell ref="A31:D32"/>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18"/>
  <sheetViews>
    <sheetView showGridLines="0" zoomScale="90" workbookViewId="0">
      <selection activeCell="I3" sqref="I3"/>
    </sheetView>
  </sheetViews>
  <sheetFormatPr defaultColWidth="9.08984375" defaultRowHeight="12.5" x14ac:dyDescent="0.25"/>
  <cols>
    <col min="1" max="1" width="8" style="6" customWidth="1"/>
    <col min="2" max="2" width="57.453125" style="6" customWidth="1"/>
    <col min="3" max="3" width="12.453125" style="198" customWidth="1"/>
    <col min="4" max="4" width="28.36328125" style="259" customWidth="1"/>
    <col min="5" max="5" width="58.81640625" style="199" customWidth="1"/>
    <col min="6" max="16384" width="9.08984375" style="6"/>
  </cols>
  <sheetData>
    <row r="1" spans="1:11" s="218" customFormat="1" ht="12.75" customHeight="1" x14ac:dyDescent="0.25">
      <c r="A1" s="400" t="s">
        <v>61</v>
      </c>
      <c r="B1" s="400"/>
      <c r="C1" s="257"/>
      <c r="D1" s="185"/>
      <c r="E1" s="189"/>
      <c r="F1" s="217"/>
      <c r="G1" s="217"/>
      <c r="H1" s="217"/>
    </row>
    <row r="2" spans="1:11" s="220" customFormat="1" ht="18.5" thickBot="1" x14ac:dyDescent="0.3">
      <c r="A2" s="410" t="s">
        <v>9</v>
      </c>
      <c r="B2" s="410"/>
      <c r="C2" s="410"/>
      <c r="D2" s="410"/>
      <c r="E2" s="410"/>
      <c r="F2" s="258"/>
      <c r="G2" s="258"/>
      <c r="H2" s="258"/>
      <c r="I2" s="219"/>
      <c r="J2" s="219"/>
      <c r="K2" s="219"/>
    </row>
    <row r="3" spans="1:11" ht="83.5" customHeight="1" thickBot="1" x14ac:dyDescent="0.3">
      <c r="A3" s="404" t="s">
        <v>130</v>
      </c>
      <c r="B3" s="405"/>
      <c r="C3" s="405"/>
      <c r="D3" s="405"/>
      <c r="E3" s="406"/>
    </row>
    <row r="4" spans="1:11" ht="11.25" customHeight="1" thickBot="1" x14ac:dyDescent="0.3">
      <c r="B4" s="194"/>
    </row>
    <row r="5" spans="1:11" ht="15.75" customHeight="1" thickBot="1" x14ac:dyDescent="0.35">
      <c r="A5" s="411" t="s">
        <v>113</v>
      </c>
      <c r="B5" s="412"/>
      <c r="C5" s="412"/>
      <c r="D5" s="412"/>
      <c r="E5" s="413"/>
    </row>
    <row r="6" spans="1:11" ht="13" thickBot="1" x14ac:dyDescent="0.3">
      <c r="B6" s="194"/>
    </row>
    <row r="7" spans="1:11" s="191" customFormat="1" ht="26.5" thickBot="1" x14ac:dyDescent="0.3">
      <c r="A7" s="260" t="s">
        <v>88</v>
      </c>
      <c r="B7" s="234" t="s">
        <v>40</v>
      </c>
      <c r="C7" s="237" t="s">
        <v>41</v>
      </c>
      <c r="D7" s="238" t="s">
        <v>16</v>
      </c>
      <c r="E7" s="239" t="s">
        <v>17</v>
      </c>
    </row>
    <row r="8" spans="1:11" s="191" customFormat="1" ht="14.5" thickBot="1" x14ac:dyDescent="0.3">
      <c r="A8" s="407" t="s">
        <v>124</v>
      </c>
      <c r="B8" s="408"/>
      <c r="C8" s="408"/>
      <c r="D8" s="408"/>
      <c r="E8" s="409"/>
    </row>
    <row r="9" spans="1:11" s="10" customFormat="1" ht="13" thickBot="1" x14ac:dyDescent="0.3">
      <c r="A9" s="208">
        <v>3</v>
      </c>
      <c r="B9" s="245" t="s">
        <v>81</v>
      </c>
      <c r="C9" s="213">
        <v>28000</v>
      </c>
      <c r="D9" s="261" t="s">
        <v>0</v>
      </c>
      <c r="E9" s="214" t="s">
        <v>1</v>
      </c>
    </row>
    <row r="10" spans="1:11" x14ac:dyDescent="0.25">
      <c r="A10" s="167"/>
      <c r="B10" s="164"/>
      <c r="C10" s="104"/>
      <c r="D10" s="127"/>
      <c r="E10" s="108"/>
    </row>
    <row r="11" spans="1:11" x14ac:dyDescent="0.25">
      <c r="A11" s="167"/>
      <c r="B11" s="164"/>
      <c r="C11" s="104"/>
      <c r="D11" s="127"/>
      <c r="E11" s="108"/>
    </row>
    <row r="12" spans="1:11" x14ac:dyDescent="0.25">
      <c r="A12" s="167"/>
      <c r="B12" s="164"/>
      <c r="C12" s="104"/>
      <c r="D12" s="127"/>
      <c r="E12" s="108"/>
    </row>
    <row r="13" spans="1:11" x14ac:dyDescent="0.25">
      <c r="A13" s="167"/>
      <c r="B13" s="164"/>
      <c r="C13" s="104"/>
      <c r="D13" s="127"/>
      <c r="E13" s="108"/>
    </row>
    <row r="14" spans="1:11" ht="13" thickBot="1" x14ac:dyDescent="0.3">
      <c r="A14" s="168"/>
      <c r="B14" s="166"/>
      <c r="C14" s="170"/>
      <c r="D14" s="171"/>
      <c r="E14" s="154"/>
    </row>
    <row r="15" spans="1:11" ht="13.5" thickBot="1" x14ac:dyDescent="0.3">
      <c r="A15" s="182"/>
      <c r="B15" s="126" t="s">
        <v>37</v>
      </c>
      <c r="C15" s="184">
        <f>SUM(C10:C14)</f>
        <v>0</v>
      </c>
      <c r="D15" s="128"/>
      <c r="E15" s="101"/>
    </row>
    <row r="16" spans="1:11" ht="13" thickBot="1" x14ac:dyDescent="0.3"/>
    <row r="17" spans="1:5" ht="11.25" customHeight="1" x14ac:dyDescent="0.25">
      <c r="A17" s="393" t="s">
        <v>80</v>
      </c>
      <c r="B17" s="394"/>
      <c r="C17" s="394"/>
      <c r="D17" s="394"/>
      <c r="E17" s="395"/>
    </row>
    <row r="18" spans="1:5" ht="11.25" customHeight="1" thickBot="1" x14ac:dyDescent="0.3">
      <c r="A18" s="396"/>
      <c r="B18" s="397"/>
      <c r="C18" s="397"/>
      <c r="D18" s="397"/>
      <c r="E18" s="398"/>
    </row>
  </sheetData>
  <sheetProtection formatCells="0" formatColumns="0" formatRows="0" insertRows="0" deleteRows="0" selectLockedCells="1"/>
  <customSheetViews>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7" orientation="landscape" r:id="rId6"/>
      <headerFooter alignWithMargins="0">
        <oddFooter>&amp;Lg. Construction&amp;RPage &amp;P of &amp;N</oddFooter>
      </headerFooter>
    </customSheetView>
  </customSheetViews>
  <mergeCells count="6">
    <mergeCell ref="A1:B1"/>
    <mergeCell ref="A2:E2"/>
    <mergeCell ref="A3:E3"/>
    <mergeCell ref="A5:E5"/>
    <mergeCell ref="A17:E18"/>
    <mergeCell ref="A8:E8"/>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90" workbookViewId="0">
      <selection activeCell="D35" sqref="D35"/>
    </sheetView>
  </sheetViews>
  <sheetFormatPr defaultColWidth="9.08984375" defaultRowHeight="12.5" x14ac:dyDescent="0.25"/>
  <cols>
    <col min="1" max="1" width="7.6328125" style="6" customWidth="1"/>
    <col min="2" max="2" width="48.6328125" style="6" customWidth="1"/>
    <col min="3" max="3" width="14.08984375" style="198" customWidth="1"/>
    <col min="4" max="4" width="41" style="262" customWidth="1"/>
    <col min="5" max="5" width="68.08984375" style="199" customWidth="1"/>
    <col min="6" max="16384" width="9.08984375" style="6"/>
  </cols>
  <sheetData>
    <row r="1" spans="1:8" s="218" customFormat="1" ht="12.75" customHeight="1" x14ac:dyDescent="0.25">
      <c r="A1" s="400" t="s">
        <v>61</v>
      </c>
      <c r="B1" s="400"/>
      <c r="C1" s="185"/>
      <c r="D1" s="217"/>
      <c r="E1" s="189"/>
    </row>
    <row r="2" spans="1:8" s="220" customFormat="1" ht="18.5" thickBot="1" x14ac:dyDescent="0.3">
      <c r="A2" s="414" t="s">
        <v>10</v>
      </c>
      <c r="B2" s="414"/>
      <c r="C2" s="414"/>
      <c r="D2" s="414"/>
      <c r="E2" s="414"/>
      <c r="F2" s="219"/>
      <c r="G2" s="219"/>
      <c r="H2" s="219"/>
    </row>
    <row r="3" spans="1:8" ht="81" customHeight="1" thickBot="1" x14ac:dyDescent="0.3">
      <c r="A3" s="416" t="s">
        <v>131</v>
      </c>
      <c r="B3" s="417"/>
      <c r="C3" s="417"/>
      <c r="D3" s="417"/>
      <c r="E3" s="418"/>
    </row>
    <row r="4" spans="1:8" ht="6.75" customHeight="1" thickBot="1" x14ac:dyDescent="0.3">
      <c r="B4" s="194"/>
    </row>
    <row r="5" spans="1:8" s="228" customFormat="1" ht="26.5" thickBot="1" x14ac:dyDescent="0.3">
      <c r="A5" s="233" t="s">
        <v>88</v>
      </c>
      <c r="B5" s="234" t="s">
        <v>89</v>
      </c>
      <c r="C5" s="237" t="s">
        <v>30</v>
      </c>
      <c r="D5" s="238" t="s">
        <v>16</v>
      </c>
      <c r="E5" s="239" t="s">
        <v>17</v>
      </c>
    </row>
    <row r="6" spans="1:8" s="191" customFormat="1" ht="14.5" thickBot="1" x14ac:dyDescent="0.3">
      <c r="A6" s="407" t="s">
        <v>124</v>
      </c>
      <c r="B6" s="408"/>
      <c r="C6" s="408"/>
      <c r="D6" s="408"/>
      <c r="E6" s="409"/>
    </row>
    <row r="7" spans="1:8" ht="13.5" customHeight="1" thickBot="1" x14ac:dyDescent="0.3">
      <c r="A7" s="229">
        <v>5</v>
      </c>
      <c r="B7" s="209" t="s">
        <v>90</v>
      </c>
      <c r="C7" s="213">
        <v>16000</v>
      </c>
      <c r="D7" s="263" t="s">
        <v>47</v>
      </c>
      <c r="E7" s="214" t="s">
        <v>48</v>
      </c>
    </row>
    <row r="8" spans="1:8" x14ac:dyDescent="0.25">
      <c r="A8" s="167"/>
      <c r="B8" s="163"/>
      <c r="C8" s="104"/>
      <c r="D8" s="129"/>
      <c r="E8" s="105"/>
    </row>
    <row r="9" spans="1:8" x14ac:dyDescent="0.25">
      <c r="A9" s="167"/>
      <c r="B9" s="163"/>
      <c r="C9" s="104"/>
      <c r="D9" s="129"/>
      <c r="E9" s="105"/>
    </row>
    <row r="10" spans="1:8" x14ac:dyDescent="0.25">
      <c r="A10" s="167"/>
      <c r="B10" s="164"/>
      <c r="C10" s="113"/>
      <c r="D10" s="130"/>
      <c r="E10" s="108"/>
    </row>
    <row r="11" spans="1:8" x14ac:dyDescent="0.25">
      <c r="A11" s="167"/>
      <c r="B11" s="164"/>
      <c r="C11" s="113"/>
      <c r="D11" s="130"/>
      <c r="E11" s="108"/>
    </row>
    <row r="12" spans="1:8" x14ac:dyDescent="0.25">
      <c r="A12" s="167"/>
      <c r="B12" s="164"/>
      <c r="C12" s="113"/>
      <c r="D12" s="130"/>
      <c r="E12" s="108"/>
    </row>
    <row r="13" spans="1:8" ht="13" thickBot="1" x14ac:dyDescent="0.3">
      <c r="A13" s="168"/>
      <c r="B13" s="166"/>
      <c r="C13" s="160"/>
      <c r="D13" s="172"/>
      <c r="E13" s="154"/>
    </row>
    <row r="14" spans="1:8" ht="13.5" thickBot="1" x14ac:dyDescent="0.3">
      <c r="A14" s="182"/>
      <c r="B14" s="126" t="s">
        <v>37</v>
      </c>
      <c r="C14" s="216">
        <f>ROUND(SUM(C8:C13),0)</f>
        <v>0</v>
      </c>
      <c r="D14" s="131"/>
      <c r="E14" s="101"/>
    </row>
    <row r="15" spans="1:8" ht="13" thickBot="1" x14ac:dyDescent="0.3"/>
    <row r="16" spans="1:8" ht="11.25" customHeight="1" x14ac:dyDescent="0.25">
      <c r="A16" s="415" t="s">
        <v>80</v>
      </c>
      <c r="B16" s="394"/>
      <c r="C16" s="394"/>
      <c r="D16" s="394"/>
      <c r="E16" s="395"/>
    </row>
    <row r="17" spans="1:5" ht="11.25" customHeight="1" thickBot="1" x14ac:dyDescent="0.3">
      <c r="A17" s="396"/>
      <c r="B17" s="397"/>
      <c r="C17" s="397"/>
      <c r="D17" s="397"/>
      <c r="E17" s="398"/>
    </row>
  </sheetData>
  <sheetProtection formatCells="0" formatColumns="0" formatRows="0" insertRows="0" deleteRows="0" selectLockedCells="1"/>
  <customSheetViews>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4" orientation="landscape" r:id="rId6"/>
      <headerFooter alignWithMargins="0">
        <oddFooter>&amp;Lh. Other Direct Costs&amp;RPage &amp;P of &amp;N</oddFooter>
      </headerFooter>
    </customSheetView>
  </customSheetViews>
  <mergeCells count="5">
    <mergeCell ref="A1:B1"/>
    <mergeCell ref="A2:E2"/>
    <mergeCell ref="A16:E17"/>
    <mergeCell ref="A3:E3"/>
    <mergeCell ref="A6:E6"/>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aa9d3-b81b-43e6-aeb9-458684f7b693"/>
    <ds:schemaRef ds:uri="http://purl.org/dc/terms/"/>
    <ds:schemaRef ds:uri="http://schemas.openxmlformats.org/package/2006/metadata/core-properties"/>
    <ds:schemaRef ds:uri="c6d9b406-8ab6-4e35-b189-c607f551e6ff"/>
    <ds:schemaRef ds:uri="http://www.w3.org/XML/1998/namespace"/>
    <ds:schemaRef ds:uri="http://purl.org/dc/dcmitype/"/>
  </ds:schemaRefs>
</ds:datastoreItem>
</file>

<file path=customXml/itemProps2.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3.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4.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Match</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Match'!Print_Titles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Moore, Ryan E. (CONTR)</cp:lastModifiedBy>
  <cp:lastPrinted>2022-03-13T18:42:37Z</cp:lastPrinted>
  <dcterms:created xsi:type="dcterms:W3CDTF">2006-10-30T17:25:35Z</dcterms:created>
  <dcterms:modified xsi:type="dcterms:W3CDTF">2023-09-22T13:08:14Z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