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426"/>
  <workbookPr defaultThemeVersion="124226"/>
  <mc:AlternateContent xmlns:mc="http://schemas.openxmlformats.org/markup-compatibility/2006">
    <mc:Choice Requires="x15">
      <x15ac:absPath xmlns:x15ac="http://schemas.microsoft.com/office/spreadsheetml/2010/11/ac" url="C:\Users\KRYNOCKM\Desktop\DS files without images\converted\"/>
    </mc:Choice>
  </mc:AlternateContent>
  <bookViews>
    <workbookView xWindow="2730" yWindow="-30" windowWidth="23700" windowHeight="12990" activeTab="1"/>
  </bookViews>
  <sheets>
    <sheet name="Info" sheetId="1" r:id="rId1"/>
    <sheet name="Data Summary" sheetId="2" r:id="rId2"/>
    <sheet name="Reference Source Info" sheetId="4" r:id="rId3"/>
    <sheet name="DQI" sheetId="5" r:id="rId4"/>
    <sheet name="Energy_calcs" sheetId="6" r:id="rId5"/>
    <sheet name="Conversions" sheetId="7" r:id="rId6"/>
    <sheet name="Assumptions" sheetId="8" r:id="rId7"/>
    <sheet name="Chart" sheetId="12" r:id="rId8"/>
  </sheets>
  <definedNames>
    <definedName name="lstOrigin">'Data Summary'!$H$65:$H$70</definedName>
    <definedName name="lstSourceType">'Reference Source Info'!$B$53:$B$61</definedName>
  </definedNames>
  <calcPr calcId="171027" calcMode="manual"/>
</workbook>
</file>

<file path=xl/calcChain.xml><?xml version="1.0" encoding="utf-8"?>
<calcChain xmlns="http://schemas.openxmlformats.org/spreadsheetml/2006/main">
  <c r="G35" i="2" l="1"/>
  <c r="I35" i="2" s="1"/>
  <c r="H35" i="2"/>
  <c r="H34" i="2"/>
  <c r="D41" i="2" l="1"/>
  <c r="G34" i="2"/>
  <c r="I34" i="2" s="1"/>
  <c r="B27" i="2"/>
  <c r="B15" i="6" l="1"/>
  <c r="B14" i="6"/>
  <c r="B13" i="6"/>
  <c r="D7" i="7" l="1"/>
  <c r="D6" i="7"/>
  <c r="D5" i="7"/>
  <c r="D4" i="7"/>
  <c r="B25" i="6" l="1"/>
  <c r="E24" i="2" s="1"/>
  <c r="D8" i="6"/>
  <c r="F8" i="6" s="1"/>
  <c r="D13" i="6"/>
  <c r="F13" i="6" s="1"/>
  <c r="E25" i="2" s="1"/>
  <c r="D11" i="6"/>
  <c r="F11" i="6" s="1"/>
  <c r="D14" i="6"/>
  <c r="F14" i="6" s="1"/>
  <c r="F25" i="2" s="1"/>
  <c r="D9" i="6"/>
  <c r="F9" i="6" s="1"/>
  <c r="D10" i="6"/>
  <c r="F10" i="6" s="1"/>
  <c r="D12" i="6"/>
  <c r="F12" i="6" s="1"/>
  <c r="D15" i="6"/>
  <c r="F15" i="6" s="1"/>
  <c r="G25" i="2" s="1"/>
  <c r="I8" i="5"/>
  <c r="K7" i="5"/>
  <c r="J7" i="5"/>
  <c r="I7" i="5"/>
  <c r="K6" i="5"/>
  <c r="J6" i="5"/>
  <c r="I6" i="5"/>
  <c r="K5" i="5"/>
  <c r="J5" i="5"/>
  <c r="I5" i="5"/>
  <c r="K4" i="5"/>
  <c r="J4" i="5"/>
  <c r="I4" i="5"/>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I42" i="2"/>
  <c r="H42" i="2"/>
  <c r="G42" i="2"/>
  <c r="H41" i="2"/>
  <c r="G41" i="2"/>
  <c r="H33" i="2"/>
  <c r="B26" i="2"/>
  <c r="B25" i="2"/>
  <c r="B24" i="2"/>
  <c r="B23" i="2"/>
  <c r="G11" i="2"/>
  <c r="N5" i="2"/>
  <c r="D4" i="1"/>
  <c r="D3" i="1"/>
  <c r="C26" i="1" s="1"/>
  <c r="E26" i="2" l="1"/>
  <c r="G33" i="2" s="1"/>
  <c r="I33" i="2" s="1"/>
  <c r="I41" i="2"/>
</calcChain>
</file>

<file path=xl/comments1.xml><?xml version="1.0" encoding="utf-8"?>
<comments xmlns="http://schemas.openxmlformats.org/spreadsheetml/2006/main">
  <authors>
    <author>Robert Eckard</author>
  </authors>
  <commentList>
    <comment ref="D41" authorId="0" shapeId="0">
      <text>
        <r>
          <rPr>
            <b/>
            <sz val="9"/>
            <color indexed="81"/>
            <rFont val="Tahoma"/>
            <family val="2"/>
          </rPr>
          <t>Robert Eckard:</t>
        </r>
        <r>
          <rPr>
            <sz val="9"/>
            <color indexed="81"/>
            <rFont val="Tahoma"/>
            <family val="2"/>
          </rPr>
          <t xml:space="preserve">
Please insert appropriate info in the brackets. Original formula is 
=concatenate(G5," [Insert]")
</t>
        </r>
      </text>
    </comment>
  </commentList>
</comments>
</file>

<file path=xl/sharedStrings.xml><?xml version="1.0" encoding="utf-8"?>
<sst xmlns="http://schemas.openxmlformats.org/spreadsheetml/2006/main" count="390" uniqueCount="295">
  <si>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</si>
  <si>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</si>
  <si>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</si>
  <si>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</si>
  <si>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</si>
  <si>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</si>
  <si>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</si>
  <si>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</si>
  <si>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</si>
  <si>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</si>
  <si>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</si>
  <si>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</si>
  <si>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</si>
  <si>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</si>
  <si>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</si>
  <si>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</si>
  <si>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</si>
  <si>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</si>
  <si>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</si>
  <si>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</si>
  <si>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</si>
  <si>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</si>
  <si>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</si>
  <si>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</si>
  <si>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</si>
  <si>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</si>
  <si>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</si>
  <si>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</si>
  <si>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</si>
  <si>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</si>
  <si>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</si>
  <si>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</si>
  <si>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</si>
  <si>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</si>
  <si>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</si>
  <si>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r>
      <t xml:space="preserve">Abbreviations used throughout this DS: </t>
    </r>
    <r>
      <rPr>
        <b/>
        <i/>
        <sz val="10"/>
        <rFont val="Arial"/>
        <family val="2"/>
      </rPr>
      <t>INSERT AS RELEVANT</t>
    </r>
  </si>
  <si>
    <t>Disclaimer:</t>
  </si>
  <si>
    <t>Template Version:</t>
  </si>
  <si>
    <t>3.0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</si>
  <si>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</si>
  <si>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</si>
  <si>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</si>
  <si>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</si>
  <si>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</si>
  <si>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</si>
  <si>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</si>
  <si>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</si>
  <si>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</si>
  <si>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</si>
  <si>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</si>
  <si>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</si>
  <si>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</si>
  <si>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</si>
  <si>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</si>
  <si>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</si>
  <si>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</si>
  <si>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</si>
  <si>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</si>
  <si>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</si>
  <si>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</si>
  <si>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</si>
  <si>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</si>
  <si>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</si>
  <si>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</si>
  <si>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</si>
  <si>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</si>
  <si>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</si>
  <si>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</si>
  <si>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</si>
  <si>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</si>
  <si>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</si>
  <si>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</si>
  <si>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</si>
  <si>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</si>
  <si>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</si>
  <si>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</si>
  <si>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</si>
  <si>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</si>
  <si>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</si>
  <si>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</si>
  <si>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</si>
  <si>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</si>
  <si>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Reference flow</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</si>
  <si>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</si>
  <si>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</si>
  <si>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</si>
  <si>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</si>
  <si>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</si>
  <si>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</si>
  <si>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</si>
  <si>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</si>
  <si>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</si>
  <si>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</si>
  <si>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</si>
  <si>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</si>
  <si>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</si>
  <si>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</si>
  <si>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</si>
  <si>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</si>
  <si>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</si>
  <si>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</si>
  <si>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</si>
  <si>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</si>
  <si>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</si>
  <si>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</si>
  <si>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</si>
  <si>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</si>
  <si>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</si>
  <si>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</si>
  <si>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</si>
  <si>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</si>
  <si>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</si>
  <si>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</si>
  <si>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</si>
  <si>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</si>
  <si>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</si>
  <si>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</si>
  <si>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</si>
  <si>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</si>
  <si>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</si>
  <si>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</si>
  <si>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</si>
  <si>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</si>
  <si>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</si>
  <si>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</si>
  <si>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</si>
  <si>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</si>
  <si>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</si>
  <si>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</si>
  <si>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</si>
  <si>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</si>
  <si>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</si>
  <si>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</si>
  <si>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</si>
  <si>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</si>
  <si>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</si>
  <si>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</si>
  <si>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</si>
  <si>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</si>
  <si>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</si>
  <si>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</si>
  <si>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</si>
  <si>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</si>
  <si>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</si>
  <si>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</si>
  <si>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</si>
  <si>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</si>
  <si>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</si>
  <si>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</si>
  <si>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</si>
  <si>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</si>
  <si>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</si>
  <si>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</si>
  <si>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</si>
  <si>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</si>
  <si>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</si>
  <si>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</si>
  <si>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</si>
  <si>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</si>
  <si>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</si>
  <si>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</si>
  <si>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</si>
  <si>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</si>
  <si>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</si>
  <si>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</si>
  <si>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</si>
  <si>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</si>
  <si>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</si>
  <si>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</si>
  <si>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</si>
  <si>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</si>
  <si>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</si>
  <si>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</si>
  <si>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</si>
  <si>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</si>
  <si>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</si>
  <si>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</si>
  <si>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</si>
  <si>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</si>
  <si>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</si>
  <si>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</si>
  <si>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</si>
  <si>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</si>
  <si>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</si>
  <si>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</si>
  <si>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</si>
  <si>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</si>
  <si>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</si>
  <si>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</si>
  <si>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</si>
  <si>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</si>
  <si>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</si>
  <si>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</si>
  <si>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</si>
  <si>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</si>
  <si>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</si>
  <si>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</si>
  <si>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</si>
  <si>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</si>
  <si>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</si>
  <si>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</si>
  <si>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</si>
  <si>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</si>
  <si>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</si>
  <si>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</si>
  <si>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</si>
  <si>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</si>
  <si>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</si>
  <si>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</si>
  <si>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</si>
  <si>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</si>
  <si>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</si>
  <si>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</si>
  <si>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</si>
  <si>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</si>
  <si>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</si>
  <si>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</si>
  <si>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</si>
  <si>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</si>
  <si>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Subheader as Needed</t>
  </si>
  <si>
    <t>Flow</t>
  </si>
  <si>
    <t>Notes</t>
  </si>
  <si>
    <t>Conversion Factors</t>
  </si>
  <si>
    <t>Assumption #</t>
  </si>
  <si>
    <t>US</t>
  </si>
  <si>
    <t>N/A</t>
  </si>
  <si>
    <t>No</t>
  </si>
  <si>
    <t>GREET.net 2013 v1.1.0.9210</t>
  </si>
  <si>
    <t>ANL</t>
  </si>
  <si>
    <t>2013</t>
  </si>
  <si>
    <t>Argonne, IL</t>
  </si>
  <si>
    <t>Argonne National Laboratory</t>
  </si>
  <si>
    <t>http://greet.es.anl.gov/main</t>
  </si>
  <si>
    <t>ANL (2013). GREET.net 2013 v.1.10.9210. Argonne, IL: Argonne National Laboratory. Retrieved December 2, 2013 from http://greet.es.anl.gov/main</t>
  </si>
  <si>
    <t>Distance</t>
  </si>
  <si>
    <t>km</t>
  </si>
  <si>
    <t>[km] Adjustable parameter; default value is 100 km roundtrip</t>
  </si>
  <si>
    <t>Diesel LHV</t>
  </si>
  <si>
    <t>btu/gal</t>
  </si>
  <si>
    <t>Reference [1]</t>
  </si>
  <si>
    <t>Diesel density</t>
  </si>
  <si>
    <t>kg/ft^3</t>
  </si>
  <si>
    <t>MJ/kg</t>
  </si>
  <si>
    <t>mile</t>
  </si>
  <si>
    <t>kilometer</t>
  </si>
  <si>
    <t>ton</t>
  </si>
  <si>
    <t>kilogram</t>
  </si>
  <si>
    <t>gal</t>
  </si>
  <si>
    <t>ft^3</t>
  </si>
  <si>
    <t>BTU</t>
  </si>
  <si>
    <t>Power Demand of Train</t>
  </si>
  <si>
    <t>Table 2-15: Energy Intensities of Freight Modes - Class I freight railroad</t>
  </si>
  <si>
    <t>btu/ton-mile</t>
  </si>
  <si>
    <t>average</t>
  </si>
  <si>
    <t>min</t>
  </si>
  <si>
    <t>max</t>
  </si>
  <si>
    <t>J/tonne-km</t>
  </si>
  <si>
    <t>MJ/kg-km</t>
  </si>
  <si>
    <t>EnergyContentD</t>
  </si>
  <si>
    <t>PowerDemand</t>
  </si>
  <si>
    <t>[MJ/kg] Energy content of diesel fuel</t>
  </si>
  <si>
    <t>DieselConsumed</t>
  </si>
  <si>
    <t>kg/kg</t>
  </si>
  <si>
    <t>[kg/kg] Mass of diesel required for the trip</t>
  </si>
  <si>
    <t>Cargo, Train Transport</t>
  </si>
  <si>
    <t>diesel combusted in locomotive engine</t>
  </si>
  <si>
    <t>[Technosphere] Diesel input</t>
  </si>
  <si>
    <t>[Technosphere] Fugitive losses from onboard storage tanks</t>
  </si>
  <si>
    <t>Distance*PowerDemand/EnergyContentD</t>
  </si>
  <si>
    <t>GaBi 5 Import</t>
  </si>
  <si>
    <t>Data Summary page formatted for importation into the GaBi 5</t>
  </si>
  <si>
    <t>cargo, to train</t>
  </si>
  <si>
    <t>cargo, from train</t>
  </si>
  <si>
    <r>
      <t xml:space="preserve">Note: All inputs and outputs are normalized per the reference flow (e.g., per </t>
    </r>
    <r>
      <rPr>
        <b/>
        <sz val="10"/>
        <color indexed="8"/>
        <rFont val="Arial"/>
        <family val="2"/>
      </rPr>
      <t xml:space="preserve">kg </t>
    </r>
    <r>
      <rPr>
        <sz val="10"/>
        <color indexed="8"/>
        <rFont val="Arial"/>
        <family val="2"/>
      </rPr>
      <t xml:space="preserve">of </t>
    </r>
    <r>
      <rPr>
        <b/>
        <sz val="10"/>
        <color indexed="8"/>
        <rFont val="Arial"/>
        <family val="2"/>
      </rPr>
      <t>cargo, from train</t>
    </r>
    <r>
      <rPr>
        <sz val="10"/>
        <color indexed="8"/>
        <rFont val="Arial"/>
        <family val="2"/>
      </rPr>
      <t>)</t>
    </r>
  </si>
  <si>
    <t>Number of pieces</t>
  </si>
  <si>
    <t>Number of pieces/kg</t>
  </si>
  <si>
    <t>[Technosphere] Construction of rail transportation</t>
  </si>
  <si>
    <t>1</t>
  </si>
  <si>
    <t>Reference [2]</t>
  </si>
  <si>
    <t>Transportation Energy Data Book: Edition 32</t>
  </si>
  <si>
    <t>ORNL</t>
  </si>
  <si>
    <t>Oak Ridge, TN</t>
  </si>
  <si>
    <t>Oak Ridge National Laboratory</t>
  </si>
  <si>
    <t>http://cta.ornl.gov/data/download32.shtml</t>
  </si>
  <si>
    <t>ORNL (2013). Transportation Energy Data Book: Edition 32. Oak Ridge, TN: Oak Ridge National Laboratory. Retrived December 2, 2013 from http://cta.ornl.gov/data/download32.shtml</t>
  </si>
  <si>
    <t>cargo train construction [Installation]</t>
  </si>
  <si>
    <t>1,2</t>
  </si>
  <si>
    <t>Calculations for energy intensity and fuel lower heating value</t>
  </si>
  <si>
    <t>J</t>
  </si>
  <si>
    <t>2</t>
  </si>
  <si>
    <t>Transport of unspecified cargo via train</t>
  </si>
  <si>
    <t>This unit process provides the fuel input to transport generic cargo a given distance by train. The actual combustion of fuel occurs in an upstream process, and because this process is for generic cargo, it does not account for product losses, which are also to be accounted for in upstream processes as necessary.</t>
  </si>
  <si>
    <t>Energy calcs</t>
  </si>
  <si>
    <t>[MJ/kg-km] Adjustable parameter; Power Demand of Diesel Locomotive per kg of payload and km of transport</t>
  </si>
  <si>
    <t>This unit process is composed of this document and the file, DF_Stage24_O_Petro_Train_Transport_2013.01.docx, which provides additional details regarding calculations, data quality, and references as relevant.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</si>
</sst>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8" formatCode="&quot;$&quot;#,##0.00_);[Red]\(&quot;$&quot;#,##0.00\)"/>
    <numFmt numFmtId="43" formatCode="_(* #,##0.00_);_(* \(#,##0.00\);_(* &quot;-&quot;??_);_(@_)"/>
    <numFmt numFmtId="164" formatCode="0.000"/>
    <numFmt numFmtId="165" formatCode="0.000000"/>
    <numFmt numFmtId="166" formatCode="m/d/yy\ h:mm"/>
    <numFmt numFmtId="167" formatCode="_ [$€-2]\ * #,##0.00_ ;_ [$€-2]\ * \-#,##0.00_ ;_ [$€-2]\ * &quot;-&quot;??_ "/>
    <numFmt numFmtId="168" formatCode="mmm\ dd\,\ yyyy"/>
    <numFmt numFmtId="169" formatCode="mmm\-yyyy"/>
    <numFmt numFmtId="170" formatCode="yyyy"/>
    <numFmt numFmtId="171" formatCode="[=0]&quot;&quot;;General"/>
    <numFmt numFmtId="172" formatCode="0.00E+0;[=0]&quot;-&quot;;0.00E+0"/>
    <numFmt numFmtId="173" formatCode="_(* #,##0_);_(* \(#,##0\);_(* &quot;-&quot;??_);_(@_)"/>
  </numFmts>
  <fonts count="49" x14ac:knownFonts="1">
    <font>
      <sz val="11"/>
      <color theme="1"/>
      <name val="Calibri"/>
      <family val="2"/>
      <scheme val="minor"/>
    </font>
    <font>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9"/>
      <color indexed="81"/>
      <name val="Tahoma"/>
      <family val="2"/>
    </font>
    <font>
      <sz val="9"/>
      <color indexed="81"/>
      <name val="Tahoma"/>
      <family val="2"/>
    </font>
    <font>
      <b/>
      <sz val="16"/>
      <color theme="3"/>
      <name val="Arial"/>
      <family val="2"/>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4"/>
      <color theme="1"/>
      <name val="Arial"/>
      <family val="2"/>
    </font>
    <font>
      <b/>
      <sz val="10"/>
      <color theme="1"/>
      <name val="Arial"/>
      <family val="2"/>
    </font>
    <font>
      <b/>
      <i/>
      <sz val="12"/>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9.35"/>
      <color theme="10"/>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2"/>
      <name val="Arial"/>
      <family val="2"/>
    </font>
    <font>
      <sz val="9"/>
      <name val="Helv"/>
      <family val="2"/>
    </font>
    <font>
      <b/>
      <sz val="18"/>
      <color indexed="56"/>
      <name val="Cambria"/>
      <family val="2"/>
    </font>
    <font>
      <b/>
      <sz val="11"/>
      <color indexed="8"/>
      <name val="Calibri"/>
      <family val="2"/>
    </font>
    <font>
      <sz val="11"/>
      <color indexed="10"/>
      <name val="Calibri"/>
      <family val="2"/>
    </font>
  </fonts>
  <fills count="40">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s>
  <borders count="43">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
      <left/>
      <right style="medium">
        <color indexed="64"/>
      </right>
      <top style="thin">
        <color indexed="64"/>
      </top>
      <bottom/>
      <diagonal/>
    </border>
  </borders>
  <cellStyleXfs count="98">
    <xf numFmtId="0" fontId="0" fillId="0" borderId="0"/>
    <xf numFmtId="43" fontId="1" fillId="0" borderId="0" applyFont="0" applyFill="0" applyBorder="0" applyAlignment="0" applyProtection="0"/>
    <xf numFmtId="0" fontId="2" fillId="0" borderId="0"/>
    <xf numFmtId="0" fontId="19" fillId="0" borderId="0" applyNumberFormat="0" applyFill="0" applyBorder="0" applyAlignment="0" applyProtection="0">
      <alignment vertical="top"/>
      <protection locked="0"/>
    </xf>
    <xf numFmtId="0" fontId="29" fillId="15"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30" fillId="25" borderId="0" applyNumberFormat="0" applyBorder="0" applyAlignment="0" applyProtection="0"/>
    <xf numFmtId="0" fontId="30" fillId="22" borderId="0" applyNumberFormat="0" applyBorder="0" applyAlignment="0" applyProtection="0"/>
    <xf numFmtId="0" fontId="30" fillId="23"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0" fillId="30" borderId="0" applyNumberFormat="0" applyBorder="0" applyAlignment="0" applyProtection="0"/>
    <xf numFmtId="0" fontId="30" fillId="31"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32" borderId="0" applyNumberFormat="0" applyBorder="0" applyAlignment="0" applyProtection="0"/>
    <xf numFmtId="0" fontId="31" fillId="16" borderId="0" applyNumberFormat="0" applyBorder="0" applyAlignment="0" applyProtection="0"/>
    <xf numFmtId="0" fontId="32" fillId="33" borderId="30" applyNumberFormat="0" applyAlignment="0" applyProtection="0"/>
    <xf numFmtId="0" fontId="33" fillId="34" borderId="31" applyNumberFormat="0" applyAlignment="0" applyProtection="0"/>
    <xf numFmtId="43" fontId="2" fillId="0" borderId="0" applyFont="0" applyFill="0" applyBorder="0" applyAlignment="0" applyProtection="0"/>
    <xf numFmtId="166" fontId="2" fillId="0" borderId="0" applyFont="0" applyFill="0" applyBorder="0" applyAlignment="0" applyProtection="0">
      <alignment wrapText="1"/>
    </xf>
    <xf numFmtId="166" fontId="2" fillId="0" borderId="0" applyFont="0" applyFill="0" applyBorder="0" applyAlignment="0" applyProtection="0">
      <alignment wrapText="1"/>
    </xf>
    <xf numFmtId="167" fontId="22" fillId="0" borderId="0" applyFont="0" applyFill="0" applyBorder="0" applyAlignment="0" applyProtection="0">
      <alignment vertical="center"/>
    </xf>
    <xf numFmtId="0" fontId="34" fillId="0" borderId="0" applyNumberFormat="0" applyFill="0" applyBorder="0" applyAlignment="0" applyProtection="0"/>
    <xf numFmtId="0" fontId="35" fillId="17" borderId="0" applyNumberFormat="0" applyBorder="0" applyAlignment="0" applyProtection="0"/>
    <xf numFmtId="0" fontId="36" fillId="0" borderId="32" applyNumberFormat="0" applyFill="0" applyAlignment="0" applyProtection="0"/>
    <xf numFmtId="0" fontId="37" fillId="0" borderId="33" applyNumberFormat="0" applyFill="0" applyAlignment="0" applyProtection="0"/>
    <xf numFmtId="0" fontId="38" fillId="0" borderId="34" applyNumberFormat="0" applyFill="0" applyAlignment="0" applyProtection="0"/>
    <xf numFmtId="0" fontId="38" fillId="0" borderId="0" applyNumberFormat="0" applyFill="0" applyBorder="0" applyAlignment="0" applyProtection="0"/>
    <xf numFmtId="0" fontId="39" fillId="0" borderId="0" applyNumberFormat="0" applyFill="0" applyBorder="0" applyAlignment="0" applyProtection="0">
      <alignment vertical="top"/>
      <protection locked="0"/>
    </xf>
    <xf numFmtId="0" fontId="40" fillId="20" borderId="30" applyNumberFormat="0" applyAlignment="0" applyProtection="0"/>
    <xf numFmtId="0" fontId="41" fillId="0" borderId="35" applyNumberFormat="0" applyFill="0" applyAlignment="0" applyProtection="0"/>
    <xf numFmtId="0" fontId="42" fillId="35" borderId="0" applyNumberFormat="0" applyBorder="0" applyAlignment="0" applyProtection="0"/>
    <xf numFmtId="0" fontId="2" fillId="0" borderId="0"/>
    <xf numFmtId="0" fontId="2" fillId="36" borderId="36" applyNumberFormat="0" applyFont="0" applyAlignment="0" applyProtection="0"/>
    <xf numFmtId="0" fontId="2" fillId="36" borderId="36" applyNumberFormat="0" applyFont="0" applyAlignment="0" applyProtection="0"/>
    <xf numFmtId="0" fontId="43" fillId="33" borderId="37"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4" fillId="37" borderId="38" applyNumberFormat="0" applyProtection="0">
      <alignment horizontal="center" wrapText="1"/>
    </xf>
    <xf numFmtId="0" fontId="4" fillId="37" borderId="39" applyNumberFormat="0" applyAlignment="0" applyProtection="0">
      <alignment wrapText="1"/>
    </xf>
    <xf numFmtId="0" fontId="2" fillId="38" borderId="0" applyNumberFormat="0" applyBorder="0">
      <alignment horizontal="center" wrapText="1"/>
    </xf>
    <xf numFmtId="0" fontId="2" fillId="38" borderId="0" applyNumberFormat="0" applyBorder="0">
      <alignment horizontal="center" wrapText="1"/>
    </xf>
    <xf numFmtId="0" fontId="2" fillId="39" borderId="40" applyNumberFormat="0">
      <alignment wrapText="1"/>
    </xf>
    <xf numFmtId="0" fontId="2" fillId="39" borderId="40" applyNumberFormat="0">
      <alignment wrapText="1"/>
    </xf>
    <xf numFmtId="0" fontId="2" fillId="39" borderId="0" applyNumberFormat="0" applyBorder="0">
      <alignment wrapText="1"/>
    </xf>
    <xf numFmtId="0" fontId="2" fillId="39" borderId="0" applyNumberFormat="0" applyBorder="0">
      <alignment wrapText="1"/>
    </xf>
    <xf numFmtId="0" fontId="2" fillId="0" borderId="0" applyNumberFormat="0" applyFill="0" applyBorder="0" applyProtection="0">
      <alignment horizontal="right" wrapText="1"/>
    </xf>
    <xf numFmtId="0" fontId="2" fillId="0" borderId="0" applyNumberFormat="0" applyFill="0" applyBorder="0" applyProtection="0">
      <alignment horizontal="right" wrapText="1"/>
    </xf>
    <xf numFmtId="168" fontId="2" fillId="0" borderId="0" applyFill="0" applyBorder="0" applyAlignment="0" applyProtection="0">
      <alignment wrapText="1"/>
    </xf>
    <xf numFmtId="168" fontId="2" fillId="0" borderId="0" applyFill="0" applyBorder="0" applyAlignment="0" applyProtection="0">
      <alignment wrapText="1"/>
    </xf>
    <xf numFmtId="169" fontId="2" fillId="0" borderId="0" applyFill="0" applyBorder="0" applyAlignment="0" applyProtection="0">
      <alignment wrapText="1"/>
    </xf>
    <xf numFmtId="169" fontId="2" fillId="0" borderId="0" applyFill="0" applyBorder="0" applyAlignment="0" applyProtection="0">
      <alignment wrapText="1"/>
    </xf>
    <xf numFmtId="170" fontId="2" fillId="0" borderId="0" applyFill="0" applyBorder="0" applyAlignment="0" applyProtection="0">
      <alignment wrapText="1"/>
    </xf>
    <xf numFmtId="170" fontId="2" fillId="0" borderId="0" applyFill="0" applyBorder="0" applyAlignment="0" applyProtection="0">
      <alignment wrapText="1"/>
    </xf>
    <xf numFmtId="0" fontId="2" fillId="0" borderId="0" applyNumberFormat="0" applyFill="0" applyBorder="0" applyProtection="0">
      <alignment horizontal="right" wrapText="1"/>
    </xf>
    <xf numFmtId="0" fontId="2" fillId="0" borderId="0" applyNumberFormat="0" applyFill="0" applyBorder="0" applyProtection="0">
      <alignment horizontal="right" wrapText="1"/>
    </xf>
    <xf numFmtId="0" fontId="2" fillId="0" borderId="0" applyNumberFormat="0" applyFill="0" applyBorder="0">
      <alignment horizontal="right" wrapText="1"/>
    </xf>
    <xf numFmtId="0" fontId="2" fillId="0" borderId="0" applyNumberFormat="0" applyFill="0" applyBorder="0">
      <alignment horizontal="right" wrapText="1"/>
    </xf>
    <xf numFmtId="17" fontId="2" fillId="0" borderId="0" applyFill="0" applyBorder="0">
      <alignment horizontal="right" wrapText="1"/>
    </xf>
    <xf numFmtId="17" fontId="2" fillId="0" borderId="0" applyFill="0" applyBorder="0">
      <alignment horizontal="right" wrapText="1"/>
    </xf>
    <xf numFmtId="8" fontId="2" fillId="0" borderId="0" applyFill="0" applyBorder="0" applyAlignment="0" applyProtection="0">
      <alignment wrapText="1"/>
    </xf>
    <xf numFmtId="8" fontId="2" fillId="0" borderId="0" applyFill="0" applyBorder="0" applyAlignment="0" applyProtection="0">
      <alignment wrapText="1"/>
    </xf>
    <xf numFmtId="0" fontId="44" fillId="0" borderId="0" applyNumberFormat="0" applyFill="0" applyBorder="0">
      <alignment horizontal="left" wrapText="1"/>
    </xf>
    <xf numFmtId="0" fontId="4" fillId="0" borderId="0" applyNumberFormat="0" applyFill="0" applyBorder="0">
      <alignment horizontal="center" wrapText="1"/>
    </xf>
    <xf numFmtId="0" fontId="4" fillId="0" borderId="0" applyNumberFormat="0" applyFill="0" applyBorder="0">
      <alignment horizontal="center" wrapText="1"/>
    </xf>
    <xf numFmtId="171" fontId="45" fillId="0" borderId="0">
      <alignment horizontal="center" vertical="center"/>
    </xf>
    <xf numFmtId="0" fontId="46" fillId="0" borderId="0" applyNumberFormat="0" applyFill="0" applyBorder="0" applyAlignment="0" applyProtection="0"/>
    <xf numFmtId="0" fontId="47" fillId="0" borderId="41" applyNumberFormat="0" applyFill="0" applyAlignment="0" applyProtection="0"/>
    <xf numFmtId="0" fontId="48" fillId="0" borderId="0" applyNumberFormat="0" applyFill="0" applyBorder="0" applyAlignment="0" applyProtection="0"/>
    <xf numFmtId="172" fontId="2" fillId="0" borderId="0">
      <alignment horizontal="center" vertical="center"/>
    </xf>
    <xf numFmtId="172" fontId="2" fillId="0" borderId="0">
      <alignment horizontal="center" vertical="center"/>
    </xf>
  </cellStyleXfs>
  <cellXfs count="322">
    <xf numFmtId="0" fontId="0" fillId="0" borderId="0" xfId="0"/>
    <xf numFmtId="0" fontId="3" fillId="2" borderId="0" xfId="2" applyFont="1" applyFill="1" applyAlignment="1"/>
    <xf numFmtId="0" fontId="2" fillId="2" borderId="0" xfId="2" applyFill="1"/>
    <xf numFmtId="0" fontId="2" fillId="0" borderId="0" xfId="2"/>
    <xf numFmtId="0" fontId="4" fillId="3" borderId="1" xfId="2" applyFont="1" applyFill="1" applyBorder="1" applyAlignment="1">
      <alignment horizontal="left" vertical="center"/>
    </xf>
    <xf numFmtId="0" fontId="4" fillId="3" borderId="2" xfId="2" applyFont="1" applyFill="1" applyBorder="1" applyAlignment="1">
      <alignment horizontal="left" vertical="center"/>
    </xf>
    <xf numFmtId="0" fontId="4" fillId="3" borderId="3" xfId="2" applyFont="1" applyFill="1" applyBorder="1" applyAlignment="1">
      <alignment horizontal="left" vertical="center"/>
    </xf>
    <xf numFmtId="0" fontId="4" fillId="3" borderId="4" xfId="2" applyFont="1" applyFill="1" applyBorder="1" applyAlignment="1">
      <alignment horizontal="left" vertical="center"/>
    </xf>
    <xf numFmtId="0" fontId="4" fillId="3" borderId="1" xfId="2" applyFont="1" applyFill="1" applyBorder="1" applyAlignment="1">
      <alignment horizontal="left" vertical="center" wrapText="1"/>
    </xf>
    <xf numFmtId="0" fontId="4" fillId="2" borderId="0" xfId="2" applyFont="1" applyFill="1"/>
    <xf numFmtId="0" fontId="2" fillId="4" borderId="6" xfId="2" applyFont="1" applyFill="1" applyBorder="1" applyAlignment="1">
      <alignment horizontal="left" vertical="center"/>
    </xf>
    <xf numFmtId="0" fontId="2" fillId="0" borderId="0" xfId="2" applyFill="1"/>
    <xf numFmtId="0" fontId="2" fillId="4" borderId="9" xfId="2" applyFont="1" applyFill="1" applyBorder="1" applyAlignment="1">
      <alignment horizontal="left" vertical="center"/>
    </xf>
    <xf numFmtId="0" fontId="2" fillId="5" borderId="9" xfId="2" applyFont="1" applyFill="1" applyBorder="1" applyAlignment="1">
      <alignment horizontal="left" vertical="center"/>
    </xf>
    <xf numFmtId="0" fontId="2" fillId="5" borderId="10" xfId="2" applyFont="1" applyFill="1" applyBorder="1" applyAlignment="1">
      <alignment horizontal="left" vertical="center"/>
    </xf>
    <xf numFmtId="0" fontId="2" fillId="5" borderId="13" xfId="2" applyFont="1" applyFill="1" applyBorder="1" applyAlignment="1">
      <alignment horizontal="left" vertical="center"/>
    </xf>
    <xf numFmtId="14" fontId="2" fillId="2" borderId="0" xfId="2" applyNumberFormat="1" applyFont="1" applyFill="1" applyAlignment="1">
      <alignment horizontal="left"/>
    </xf>
    <xf numFmtId="0" fontId="2" fillId="2" borderId="0" xfId="2" applyFont="1" applyFill="1"/>
    <xf numFmtId="0" fontId="2" fillId="6" borderId="0" xfId="2" applyFont="1" applyFill="1"/>
    <xf numFmtId="0" fontId="2" fillId="6" borderId="0" xfId="2" applyFill="1"/>
    <xf numFmtId="49" fontId="2" fillId="2" borderId="0" xfId="2" applyNumberFormat="1" applyFont="1" applyFill="1"/>
    <xf numFmtId="0" fontId="2" fillId="0" borderId="17" xfId="2" applyBorder="1" applyAlignment="1" applyProtection="1">
      <protection locked="0"/>
    </xf>
    <xf numFmtId="0" fontId="2" fillId="0" borderId="18" xfId="2" applyBorder="1" applyProtection="1">
      <protection locked="0"/>
    </xf>
    <xf numFmtId="0" fontId="4" fillId="0" borderId="18" xfId="2" applyFont="1" applyBorder="1" applyProtection="1">
      <protection locked="0"/>
    </xf>
    <xf numFmtId="0" fontId="2" fillId="2" borderId="0" xfId="2" applyFill="1" applyAlignment="1">
      <alignment horizontal="center"/>
    </xf>
    <xf numFmtId="0" fontId="4" fillId="7" borderId="0" xfId="2" applyFont="1" applyFill="1" applyBorder="1" applyAlignment="1" applyProtection="1">
      <alignment horizontal="left"/>
      <protection locked="0"/>
    </xf>
    <xf numFmtId="0" fontId="2" fillId="2" borderId="0" xfId="2" applyFill="1" applyAlignment="1">
      <alignment horizontal="right"/>
    </xf>
    <xf numFmtId="0" fontId="2" fillId="0" borderId="2" xfId="2" applyFill="1" applyBorder="1"/>
    <xf numFmtId="0" fontId="2" fillId="0" borderId="4" xfId="2" applyFill="1" applyBorder="1"/>
    <xf numFmtId="0" fontId="2" fillId="2" borderId="0" xfId="2" applyFill="1" applyBorder="1" applyAlignment="1">
      <alignment vertical="top" wrapText="1"/>
    </xf>
    <xf numFmtId="0" fontId="7" fillId="2" borderId="0" xfId="2" applyFont="1" applyFill="1"/>
    <xf numFmtId="0" fontId="7" fillId="0" borderId="0" xfId="2" applyFont="1"/>
    <xf numFmtId="0" fontId="9" fillId="8" borderId="19" xfId="2" applyFont="1" applyFill="1" applyBorder="1"/>
    <xf numFmtId="0" fontId="2" fillId="8" borderId="20" xfId="2" applyFill="1" applyBorder="1"/>
    <xf numFmtId="0" fontId="2" fillId="8" borderId="21" xfId="2" applyFill="1" applyBorder="1"/>
    <xf numFmtId="0" fontId="2" fillId="8" borderId="22" xfId="2" applyFill="1" applyBorder="1"/>
    <xf numFmtId="0" fontId="2" fillId="8" borderId="0" xfId="2" applyFill="1" applyBorder="1"/>
    <xf numFmtId="0" fontId="2" fillId="8" borderId="23" xfId="2" applyFill="1" applyBorder="1"/>
    <xf numFmtId="0" fontId="10" fillId="8" borderId="24" xfId="0" applyFont="1" applyFill="1" applyBorder="1"/>
    <xf numFmtId="0" fontId="2" fillId="8" borderId="9" xfId="2" applyFill="1" applyBorder="1"/>
    <xf numFmtId="0" fontId="2" fillId="8" borderId="25" xfId="2" applyFill="1" applyBorder="1"/>
    <xf numFmtId="0" fontId="6" fillId="2" borderId="0" xfId="2" applyFont="1" applyFill="1" applyAlignment="1">
      <alignment horizontal="center"/>
    </xf>
    <xf numFmtId="0" fontId="4" fillId="3" borderId="16" xfId="2" applyFont="1" applyFill="1" applyBorder="1" applyAlignment="1">
      <alignment horizontal="center"/>
    </xf>
    <xf numFmtId="0" fontId="2" fillId="0" borderId="16" xfId="2" applyFont="1" applyBorder="1" applyProtection="1">
      <protection locked="0"/>
    </xf>
    <xf numFmtId="0" fontId="13" fillId="0" borderId="16" xfId="0" applyFont="1" applyFill="1" applyBorder="1" applyAlignment="1">
      <alignment wrapText="1"/>
    </xf>
    <xf numFmtId="1" fontId="13" fillId="0" borderId="16" xfId="0" applyNumberFormat="1" applyFont="1" applyFill="1" applyBorder="1"/>
    <xf numFmtId="0" fontId="13" fillId="0" borderId="16" xfId="0" applyFont="1" applyBorder="1" applyProtection="1">
      <protection locked="0"/>
    </xf>
    <xf numFmtId="0" fontId="13" fillId="0" borderId="16" xfId="0" applyFont="1" applyFill="1" applyBorder="1" applyProtection="1">
      <protection locked="0"/>
    </xf>
    <xf numFmtId="0" fontId="13" fillId="0" borderId="16" xfId="0" applyFont="1" applyBorder="1" applyAlignment="1" applyProtection="1">
      <alignment horizontal="center"/>
      <protection locked="0"/>
    </xf>
    <xf numFmtId="0" fontId="4" fillId="9" borderId="16" xfId="2" applyFont="1" applyFill="1" applyBorder="1"/>
    <xf numFmtId="0" fontId="2" fillId="9" borderId="16" xfId="2" applyFill="1" applyBorder="1" applyAlignment="1">
      <alignment vertical="top"/>
    </xf>
    <xf numFmtId="0" fontId="2" fillId="9" borderId="16" xfId="2" applyFill="1" applyBorder="1"/>
    <xf numFmtId="0" fontId="2" fillId="9" borderId="16" xfId="2" applyFill="1" applyBorder="1" applyAlignment="1">
      <alignment horizontal="left"/>
    </xf>
    <xf numFmtId="0" fontId="2" fillId="9" borderId="16" xfId="2" applyFill="1" applyBorder="1" applyAlignment="1"/>
    <xf numFmtId="0" fontId="2" fillId="9" borderId="10" xfId="2" applyFill="1" applyBorder="1" applyAlignment="1"/>
    <xf numFmtId="0" fontId="2" fillId="9" borderId="17" xfId="2" applyFill="1" applyBorder="1" applyAlignment="1"/>
    <xf numFmtId="0" fontId="13" fillId="0" borderId="16" xfId="0" applyFont="1" applyFill="1" applyBorder="1" applyAlignment="1">
      <alignment horizontal="left" vertical="top" wrapText="1"/>
    </xf>
    <xf numFmtId="0" fontId="13" fillId="0" borderId="16" xfId="0" applyFont="1" applyBorder="1" applyAlignment="1">
      <alignment horizontal="left" vertical="top"/>
    </xf>
    <xf numFmtId="0" fontId="2" fillId="0" borderId="16" xfId="2" applyBorder="1" applyAlignment="1" applyProtection="1">
      <alignment vertical="top"/>
      <protection locked="0"/>
    </xf>
    <xf numFmtId="11" fontId="13" fillId="10" borderId="16" xfId="1" applyNumberFormat="1" applyFont="1" applyFill="1" applyBorder="1" applyAlignment="1" applyProtection="1">
      <alignment vertical="top"/>
      <protection hidden="1"/>
    </xf>
    <xf numFmtId="0" fontId="13" fillId="10" borderId="16" xfId="0" applyFont="1" applyFill="1" applyBorder="1" applyAlignment="1" applyProtection="1">
      <alignment vertical="top"/>
      <protection hidden="1"/>
    </xf>
    <xf numFmtId="2" fontId="13" fillId="10" borderId="16" xfId="0" applyNumberFormat="1" applyFont="1" applyFill="1" applyBorder="1" applyAlignment="1" applyProtection="1">
      <alignment vertical="top"/>
      <protection hidden="1"/>
    </xf>
    <xf numFmtId="0" fontId="2" fillId="0" borderId="16" xfId="2" applyBorder="1" applyAlignment="1" applyProtection="1">
      <alignment horizontal="center" vertical="top"/>
      <protection locked="0"/>
    </xf>
    <xf numFmtId="0" fontId="2" fillId="0" borderId="16" xfId="2" applyBorder="1" applyAlignment="1" applyProtection="1">
      <alignment vertical="top" wrapText="1"/>
      <protection locked="0"/>
    </xf>
    <xf numFmtId="0" fontId="13" fillId="0" borderId="16" xfId="0" applyFont="1" applyFill="1" applyBorder="1"/>
    <xf numFmtId="0" fontId="2" fillId="0" borderId="16" xfId="2" applyFont="1" applyBorder="1" applyAlignment="1" applyProtection="1">
      <alignment vertical="top"/>
      <protection locked="0"/>
    </xf>
    <xf numFmtId="0" fontId="13" fillId="0" borderId="16" xfId="0" applyFont="1" applyBorder="1"/>
    <xf numFmtId="0" fontId="4" fillId="9" borderId="16" xfId="2" applyFont="1" applyFill="1" applyBorder="1" applyAlignment="1">
      <alignment vertical="top"/>
    </xf>
    <xf numFmtId="0" fontId="2" fillId="9" borderId="16" xfId="2" applyFill="1" applyBorder="1" applyAlignment="1">
      <alignment horizontal="center" vertical="top"/>
    </xf>
    <xf numFmtId="0" fontId="2" fillId="9" borderId="16" xfId="2" applyFill="1" applyBorder="1" applyAlignment="1">
      <alignment vertical="top" wrapText="1"/>
    </xf>
    <xf numFmtId="0" fontId="2" fillId="0" borderId="16" xfId="2" applyFont="1" applyFill="1" applyBorder="1" applyAlignment="1" applyProtection="1">
      <alignment vertical="top"/>
      <protection locked="0"/>
    </xf>
    <xf numFmtId="0" fontId="2" fillId="0" borderId="16" xfId="2" applyFont="1" applyFill="1" applyBorder="1"/>
    <xf numFmtId="0" fontId="13" fillId="0" borderId="16" xfId="0" applyFont="1" applyBorder="1" applyAlignment="1" applyProtection="1">
      <alignment vertical="top"/>
      <protection locked="0"/>
    </xf>
    <xf numFmtId="0" fontId="2" fillId="0" borderId="16" xfId="2" applyFill="1" applyBorder="1" applyAlignment="1" applyProtection="1">
      <alignment horizontal="center" vertical="top" wrapText="1"/>
      <protection locked="0"/>
    </xf>
    <xf numFmtId="0" fontId="2" fillId="0" borderId="16" xfId="0" applyFont="1" applyBorder="1"/>
    <xf numFmtId="0" fontId="2" fillId="9" borderId="16" xfId="2" applyFont="1" applyFill="1" applyBorder="1" applyAlignment="1">
      <alignment vertical="top"/>
    </xf>
    <xf numFmtId="11" fontId="2" fillId="9" borderId="16" xfId="1" applyNumberFormat="1" applyFont="1" applyFill="1" applyBorder="1" applyAlignment="1" applyProtection="1">
      <alignment vertical="top"/>
      <protection hidden="1"/>
    </xf>
    <xf numFmtId="0" fontId="2" fillId="9" borderId="16" xfId="2" applyFill="1" applyBorder="1" applyAlignment="1" applyProtection="1">
      <alignment vertical="top"/>
      <protection hidden="1"/>
    </xf>
    <xf numFmtId="0" fontId="8" fillId="2" borderId="0" xfId="2" applyFont="1" applyFill="1"/>
    <xf numFmtId="0" fontId="4" fillId="0" borderId="0" xfId="2" applyFont="1"/>
    <xf numFmtId="0" fontId="14" fillId="2" borderId="0" xfId="2" applyFont="1" applyFill="1"/>
    <xf numFmtId="0" fontId="17" fillId="0" borderId="0" xfId="2" applyFont="1" applyFill="1" applyAlignment="1">
      <alignment horizontal="center"/>
    </xf>
    <xf numFmtId="11" fontId="13" fillId="0" borderId="16" xfId="0" applyNumberFormat="1" applyFont="1" applyFill="1" applyBorder="1"/>
    <xf numFmtId="0" fontId="4" fillId="3" borderId="0" xfId="2" applyFont="1" applyFill="1" applyAlignment="1">
      <alignment vertical="top" wrapText="1"/>
    </xf>
    <xf numFmtId="0" fontId="18" fillId="3" borderId="0" xfId="2" applyFont="1" applyFill="1" applyAlignment="1">
      <alignment horizontal="left" vertical="top" wrapText="1"/>
    </xf>
    <xf numFmtId="0" fontId="2" fillId="3" borderId="0" xfId="2" applyFont="1" applyFill="1" applyAlignment="1">
      <alignment horizontal="left" vertical="top" wrapText="1"/>
    </xf>
    <xf numFmtId="0" fontId="2" fillId="3" borderId="0" xfId="2" applyFill="1" applyAlignment="1">
      <alignment horizontal="left" vertical="top" wrapText="1"/>
    </xf>
    <xf numFmtId="0" fontId="2" fillId="3" borderId="0" xfId="2" applyFill="1" applyAlignment="1">
      <alignment vertical="top" wrapText="1"/>
    </xf>
    <xf numFmtId="0" fontId="2" fillId="11" borderId="0" xfId="2" applyFont="1" applyFill="1" applyAlignment="1" applyProtection="1">
      <alignment vertical="top" wrapText="1"/>
      <protection hidden="1"/>
    </xf>
    <xf numFmtId="0" fontId="4" fillId="11" borderId="0" xfId="2" applyFont="1" applyFill="1" applyAlignment="1" applyProtection="1">
      <alignment horizontal="left" vertical="top" wrapText="1"/>
      <protection hidden="1"/>
    </xf>
    <xf numFmtId="0" fontId="4" fillId="11" borderId="0" xfId="2" applyFont="1" applyFill="1" applyAlignment="1" applyProtection="1">
      <alignment horizontal="center" vertical="top" wrapText="1"/>
      <protection hidden="1"/>
    </xf>
    <xf numFmtId="0" fontId="4" fillId="11" borderId="0" xfId="2" applyFont="1" applyFill="1" applyAlignment="1" applyProtection="1">
      <alignment vertical="top" wrapText="1"/>
      <protection hidden="1"/>
    </xf>
    <xf numFmtId="0" fontId="2" fillId="0" borderId="0" xfId="2" applyFont="1" applyFill="1" applyAlignment="1">
      <alignment vertical="top" wrapText="1"/>
    </xf>
    <xf numFmtId="0" fontId="2" fillId="0" borderId="0" xfId="2" applyFont="1" applyFill="1" applyAlignment="1" applyProtection="1">
      <alignment horizontal="left" vertical="top" wrapText="1"/>
      <protection locked="0"/>
    </xf>
    <xf numFmtId="0" fontId="2" fillId="0" borderId="0" xfId="2" applyFill="1" applyAlignment="1" applyProtection="1">
      <alignment horizontal="left" vertical="top" wrapText="1"/>
      <protection locked="0"/>
    </xf>
    <xf numFmtId="0" fontId="13" fillId="0" borderId="0" xfId="0" applyFont="1" applyFill="1" applyAlignment="1" applyProtection="1">
      <alignment horizontal="left" vertical="top" wrapText="1"/>
      <protection locked="0"/>
    </xf>
    <xf numFmtId="0" fontId="2" fillId="0" borderId="0" xfId="2" applyFill="1" applyAlignment="1" applyProtection="1">
      <alignment vertical="top" wrapText="1"/>
      <protection locked="0"/>
    </xf>
    <xf numFmtId="0" fontId="2" fillId="0" borderId="0" xfId="2" applyFill="1" applyProtection="1">
      <protection locked="0"/>
    </xf>
    <xf numFmtId="0" fontId="12" fillId="0" borderId="0" xfId="2" applyFont="1" applyFill="1" applyAlignment="1" applyProtection="1">
      <alignment horizontal="left" vertical="top" wrapText="1"/>
      <protection locked="0"/>
    </xf>
    <xf numFmtId="0" fontId="2" fillId="0" borderId="0" xfId="2" applyFont="1" applyFill="1" applyAlignment="1" applyProtection="1">
      <alignment vertical="top" wrapText="1"/>
      <protection locked="0"/>
    </xf>
    <xf numFmtId="0" fontId="2" fillId="12" borderId="0" xfId="2" applyFont="1" applyFill="1" applyAlignment="1">
      <alignment vertical="top" wrapText="1"/>
    </xf>
    <xf numFmtId="0" fontId="2" fillId="12" borderId="0" xfId="2" applyFont="1" applyFill="1" applyAlignment="1" applyProtection="1">
      <alignment horizontal="left" vertical="top" wrapText="1"/>
      <protection locked="0"/>
    </xf>
    <xf numFmtId="0" fontId="2" fillId="12" borderId="0" xfId="2" applyFill="1" applyAlignment="1" applyProtection="1">
      <alignment horizontal="left" vertical="top" wrapText="1"/>
      <protection locked="0"/>
    </xf>
    <xf numFmtId="0" fontId="13" fillId="12" borderId="0" xfId="0" applyFont="1" applyFill="1" applyAlignment="1" applyProtection="1">
      <alignment horizontal="left" vertical="top" wrapText="1"/>
      <protection locked="0"/>
    </xf>
    <xf numFmtId="0" fontId="2" fillId="12" borderId="0" xfId="2" applyFill="1" applyAlignment="1" applyProtection="1">
      <alignment vertical="top" wrapText="1"/>
      <protection locked="0"/>
    </xf>
    <xf numFmtId="0" fontId="2" fillId="12" borderId="0" xfId="2" applyFont="1" applyFill="1" applyAlignment="1" applyProtection="1">
      <alignment vertical="top" wrapText="1"/>
      <protection locked="0"/>
    </xf>
    <xf numFmtId="0" fontId="2" fillId="12" borderId="0" xfId="2" applyFill="1" applyProtection="1">
      <protection locked="0"/>
    </xf>
    <xf numFmtId="0" fontId="6" fillId="12" borderId="0" xfId="2" applyFont="1" applyFill="1" applyProtection="1">
      <protection locked="0"/>
    </xf>
    <xf numFmtId="49" fontId="2" fillId="0" borderId="0" xfId="2" applyNumberFormat="1" applyFont="1" applyFill="1" applyAlignment="1" applyProtection="1">
      <alignment horizontal="left" vertical="top" wrapText="1"/>
      <protection locked="0"/>
    </xf>
    <xf numFmtId="49" fontId="2" fillId="0" borderId="0" xfId="2" applyNumberFormat="1" applyFill="1" applyAlignment="1" applyProtection="1">
      <alignment horizontal="left" vertical="top" wrapText="1"/>
      <protection locked="0"/>
    </xf>
    <xf numFmtId="49" fontId="13" fillId="0" borderId="0" xfId="0" applyNumberFormat="1" applyFont="1" applyFill="1" applyAlignment="1" applyProtection="1">
      <alignment horizontal="left" vertical="top" wrapText="1"/>
      <protection locked="0"/>
    </xf>
    <xf numFmtId="49" fontId="2" fillId="0" borderId="0" xfId="2" applyNumberFormat="1" applyFill="1" applyAlignment="1" applyProtection="1">
      <alignment vertical="top" wrapText="1"/>
      <protection locked="0"/>
    </xf>
    <xf numFmtId="49" fontId="2" fillId="0" borderId="0" xfId="2" applyNumberFormat="1" applyFill="1" applyProtection="1">
      <protection locked="0"/>
    </xf>
    <xf numFmtId="0" fontId="2" fillId="12" borderId="0" xfId="3" applyFont="1" applyFill="1" applyAlignment="1" applyProtection="1">
      <alignment horizontal="left" vertical="top" wrapText="1"/>
      <protection locked="0"/>
    </xf>
    <xf numFmtId="49" fontId="2" fillId="12" borderId="0" xfId="2" applyNumberFormat="1" applyFont="1" applyFill="1" applyAlignment="1" applyProtection="1">
      <alignment horizontal="left" vertical="top" wrapText="1"/>
      <protection locked="0"/>
    </xf>
    <xf numFmtId="49" fontId="2" fillId="12" borderId="0" xfId="2" applyNumberFormat="1" applyFill="1" applyAlignment="1" applyProtection="1">
      <alignment horizontal="left" vertical="top" wrapText="1"/>
      <protection locked="0"/>
    </xf>
    <xf numFmtId="49" fontId="13" fillId="12" borderId="0" xfId="0" applyNumberFormat="1" applyFont="1" applyFill="1" applyAlignment="1" applyProtection="1">
      <alignment horizontal="left" vertical="top" wrapText="1"/>
      <protection locked="0"/>
    </xf>
    <xf numFmtId="49" fontId="2" fillId="12" borderId="0" xfId="2" applyNumberFormat="1" applyFill="1" applyAlignment="1" applyProtection="1">
      <alignment vertical="top" wrapText="1"/>
      <protection locked="0"/>
    </xf>
    <xf numFmtId="49" fontId="2" fillId="12" borderId="0" xfId="2" applyNumberFormat="1" applyFill="1" applyProtection="1">
      <protection locked="0"/>
    </xf>
    <xf numFmtId="0" fontId="12" fillId="12" borderId="0" xfId="2" applyFont="1" applyFill="1" applyAlignment="1" applyProtection="1">
      <alignment horizontal="left"/>
      <protection locked="0"/>
    </xf>
    <xf numFmtId="0" fontId="2" fillId="0" borderId="0" xfId="2" applyFont="1" applyFill="1" applyAlignment="1">
      <alignment horizontal="left" vertical="top"/>
    </xf>
    <xf numFmtId="0" fontId="13" fillId="0" borderId="0" xfId="0" applyFont="1" applyAlignment="1">
      <alignment horizontal="left" vertical="top"/>
    </xf>
    <xf numFmtId="0" fontId="2" fillId="0" borderId="0" xfId="2" applyFont="1" applyAlignment="1">
      <alignment horizontal="left" vertical="top"/>
    </xf>
    <xf numFmtId="0" fontId="2" fillId="0" borderId="0" xfId="0" applyFont="1" applyFill="1" applyAlignment="1" applyProtection="1">
      <alignment horizontal="left" vertical="top"/>
      <protection locked="0"/>
    </xf>
    <xf numFmtId="0" fontId="19" fillId="0" borderId="0" xfId="3" applyFont="1" applyFill="1" applyAlignment="1" applyProtection="1">
      <alignment horizontal="left" vertical="top"/>
      <protection locked="0"/>
    </xf>
    <xf numFmtId="0" fontId="2" fillId="0" borderId="0" xfId="2" applyFont="1" applyFill="1" applyAlignment="1" applyProtection="1">
      <alignment horizontal="left" vertical="top"/>
      <protection locked="0"/>
    </xf>
    <xf numFmtId="0" fontId="2" fillId="0" borderId="0" xfId="3" applyFont="1" applyFill="1" applyAlignment="1" applyProtection="1">
      <alignment horizontal="left" vertical="top"/>
      <protection locked="0"/>
    </xf>
    <xf numFmtId="49" fontId="2" fillId="0" borderId="0" xfId="2" applyNumberFormat="1" applyFont="1" applyFill="1" applyAlignment="1">
      <alignment horizontal="left" vertical="top" wrapText="1"/>
    </xf>
    <xf numFmtId="49" fontId="13" fillId="0" borderId="0" xfId="0" applyNumberFormat="1" applyFont="1" applyAlignment="1">
      <alignment horizontal="left" vertical="top" wrapText="1"/>
    </xf>
    <xf numFmtId="49" fontId="2" fillId="0" borderId="0" xfId="2" applyNumberFormat="1" applyFont="1" applyAlignment="1">
      <alignment horizontal="left" vertical="top" wrapText="1"/>
    </xf>
    <xf numFmtId="49" fontId="2" fillId="0" borderId="0" xfId="0" applyNumberFormat="1" applyFont="1" applyFill="1" applyAlignment="1" applyProtection="1">
      <alignment horizontal="left" vertical="top" wrapText="1"/>
      <protection locked="0"/>
    </xf>
    <xf numFmtId="49" fontId="19" fillId="0" borderId="0" xfId="3" applyNumberFormat="1" applyFont="1" applyFill="1" applyAlignment="1" applyProtection="1">
      <alignment horizontal="left" vertical="top" wrapText="1"/>
      <protection locked="0"/>
    </xf>
    <xf numFmtId="49" fontId="2" fillId="0" borderId="0" xfId="3" applyNumberFormat="1" applyFont="1" applyFill="1" applyAlignment="1" applyProtection="1">
      <alignment horizontal="left" vertical="top" wrapText="1"/>
      <protection locked="0"/>
    </xf>
    <xf numFmtId="0" fontId="2" fillId="12" borderId="0" xfId="0" applyFont="1" applyFill="1" applyAlignment="1" applyProtection="1">
      <alignment horizontal="left" vertical="top" wrapText="1"/>
      <protection locked="0"/>
    </xf>
    <xf numFmtId="0" fontId="2" fillId="12" borderId="0" xfId="2" applyNumberFormat="1" applyFont="1" applyFill="1" applyAlignment="1" applyProtection="1">
      <alignment horizontal="left" vertical="top" wrapText="1"/>
      <protection locked="0"/>
    </xf>
    <xf numFmtId="0" fontId="6" fillId="12" borderId="0" xfId="2" applyFont="1" applyFill="1" applyAlignment="1" applyProtection="1">
      <alignment horizontal="left" vertical="top" wrapText="1"/>
      <protection locked="0"/>
    </xf>
    <xf numFmtId="0" fontId="6" fillId="12" borderId="0" xfId="2" applyFont="1" applyFill="1" applyAlignment="1" applyProtection="1">
      <alignment vertical="top" wrapText="1"/>
      <protection locked="0"/>
    </xf>
    <xf numFmtId="0" fontId="2" fillId="12" borderId="0" xfId="2" applyFont="1" applyFill="1" applyProtection="1">
      <protection locked="0"/>
    </xf>
    <xf numFmtId="0" fontId="2" fillId="13" borderId="0" xfId="2" applyFill="1" applyAlignment="1">
      <alignment vertical="top" wrapText="1"/>
    </xf>
    <xf numFmtId="0" fontId="2" fillId="13" borderId="0" xfId="2" applyFill="1" applyAlignment="1">
      <alignment horizontal="left" vertical="top" wrapText="1"/>
    </xf>
    <xf numFmtId="0" fontId="8" fillId="0" borderId="0" xfId="2" applyFont="1" applyFill="1" applyAlignment="1">
      <alignment wrapText="1"/>
    </xf>
    <xf numFmtId="0" fontId="2" fillId="0" borderId="0" xfId="2" applyAlignment="1">
      <alignment horizontal="left" vertical="top" wrapText="1"/>
    </xf>
    <xf numFmtId="0" fontId="2" fillId="0" borderId="0" xfId="2" applyAlignment="1">
      <alignment vertical="top" wrapText="1"/>
    </xf>
    <xf numFmtId="0" fontId="4" fillId="0" borderId="0" xfId="2" applyFont="1" applyAlignment="1">
      <alignment vertical="top" wrapText="1"/>
    </xf>
    <xf numFmtId="0" fontId="4" fillId="0" borderId="0" xfId="2" applyFont="1" applyAlignment="1">
      <alignment horizontal="left" vertical="top" wrapText="1"/>
    </xf>
    <xf numFmtId="0" fontId="14" fillId="0" borderId="0" xfId="2" applyFont="1" applyAlignment="1">
      <alignment horizontal="left"/>
    </xf>
    <xf numFmtId="0" fontId="2" fillId="0" borderId="0" xfId="2" applyAlignment="1">
      <alignment horizontal="left"/>
    </xf>
    <xf numFmtId="0" fontId="20" fillId="0" borderId="0" xfId="2" applyFont="1" applyFill="1"/>
    <xf numFmtId="0" fontId="2" fillId="0" borderId="0" xfId="2" applyFont="1" applyAlignment="1">
      <alignment horizontal="left" wrapText="1"/>
    </xf>
    <xf numFmtId="0" fontId="4" fillId="0" borderId="16" xfId="2" applyFont="1" applyBorder="1" applyAlignment="1">
      <alignment horizontal="left"/>
    </xf>
    <xf numFmtId="0" fontId="2" fillId="0" borderId="16" xfId="2" applyFont="1" applyBorder="1" applyAlignment="1">
      <alignment horizontal="left" wrapText="1"/>
    </xf>
    <xf numFmtId="0" fontId="2" fillId="0" borderId="16" xfId="2" applyFont="1" applyBorder="1" applyAlignment="1">
      <alignment horizontal="left"/>
    </xf>
    <xf numFmtId="0" fontId="2" fillId="0" borderId="16" xfId="2" applyFont="1" applyBorder="1"/>
    <xf numFmtId="0" fontId="2" fillId="0" borderId="16" xfId="2" applyBorder="1"/>
    <xf numFmtId="0" fontId="2" fillId="5" borderId="16" xfId="2" applyFont="1" applyFill="1" applyBorder="1" applyAlignment="1">
      <alignment horizontal="left" wrapText="1"/>
    </xf>
    <xf numFmtId="0" fontId="6" fillId="5" borderId="16" xfId="2" applyFont="1" applyFill="1" applyBorder="1" applyAlignment="1">
      <alignment horizontal="left" wrapText="1"/>
    </xf>
    <xf numFmtId="0" fontId="6" fillId="5" borderId="16" xfId="2" applyFont="1" applyFill="1" applyBorder="1" applyAlignment="1">
      <alignment horizontal="left"/>
    </xf>
    <xf numFmtId="0" fontId="2" fillId="5" borderId="16" xfId="2" applyFont="1" applyFill="1" applyBorder="1" applyAlignment="1">
      <alignment horizontal="left"/>
    </xf>
    <xf numFmtId="0" fontId="4" fillId="0" borderId="16" xfId="2" applyFont="1" applyFill="1" applyBorder="1" applyAlignment="1">
      <alignment horizontal="left"/>
    </xf>
    <xf numFmtId="0" fontId="2" fillId="0" borderId="16" xfId="2" applyBorder="1" applyAlignment="1">
      <alignment horizontal="left"/>
    </xf>
    <xf numFmtId="0" fontId="4" fillId="14" borderId="16" xfId="2" applyFont="1" applyFill="1" applyBorder="1" applyAlignment="1">
      <alignment horizontal="left" wrapText="1"/>
    </xf>
    <xf numFmtId="0" fontId="21" fillId="7" borderId="0" xfId="2" applyFont="1" applyFill="1"/>
    <xf numFmtId="0" fontId="2" fillId="7" borderId="0" xfId="2" applyFill="1"/>
    <xf numFmtId="0" fontId="4" fillId="10" borderId="28" xfId="2" applyFont="1" applyFill="1" applyBorder="1" applyAlignment="1">
      <alignment horizontal="center"/>
    </xf>
    <xf numFmtId="0" fontId="22" fillId="0" borderId="28" xfId="2" applyFont="1" applyBorder="1" applyAlignment="1">
      <alignment wrapText="1"/>
    </xf>
    <xf numFmtId="0" fontId="23" fillId="0" borderId="28" xfId="2" applyFont="1" applyBorder="1" applyAlignment="1">
      <alignment wrapText="1"/>
    </xf>
    <xf numFmtId="0" fontId="4" fillId="0" borderId="27" xfId="2" applyFont="1" applyBorder="1" applyAlignment="1">
      <alignment wrapText="1"/>
    </xf>
    <xf numFmtId="0" fontId="4" fillId="0" borderId="0" xfId="2" applyFont="1" applyFill="1" applyBorder="1" applyAlignment="1">
      <alignment wrapText="1"/>
    </xf>
    <xf numFmtId="0" fontId="22" fillId="0" borderId="0" xfId="2" applyFont="1" applyBorder="1" applyAlignment="1">
      <alignment wrapText="1"/>
    </xf>
    <xf numFmtId="0" fontId="21" fillId="0" borderId="0" xfId="0" applyFont="1" applyFill="1"/>
    <xf numFmtId="0" fontId="2" fillId="0" borderId="0" xfId="0" applyFont="1"/>
    <xf numFmtId="0" fontId="4" fillId="0" borderId="19" xfId="0" applyFont="1" applyBorder="1" applyAlignment="1">
      <alignment horizontal="left" vertical="center"/>
    </xf>
    <xf numFmtId="0" fontId="2" fillId="0" borderId="20" xfId="0" applyFont="1" applyBorder="1"/>
    <xf numFmtId="0" fontId="2" fillId="0" borderId="21" xfId="0" applyFont="1" applyBorder="1"/>
    <xf numFmtId="0" fontId="0" fillId="0" borderId="22" xfId="0" applyBorder="1"/>
    <xf numFmtId="0" fontId="4" fillId="0" borderId="0" xfId="0" applyFont="1" applyAlignment="1">
      <alignment wrapText="1"/>
    </xf>
    <xf numFmtId="0" fontId="4" fillId="0" borderId="16"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22" xfId="0" applyFont="1" applyBorder="1" applyAlignment="1">
      <alignment horizontal="left" vertical="center"/>
    </xf>
    <xf numFmtId="0" fontId="2" fillId="0" borderId="0" xfId="0" applyFont="1" applyBorder="1" applyAlignment="1">
      <alignment vertical="center"/>
    </xf>
    <xf numFmtId="0" fontId="2" fillId="0" borderId="23" xfId="0" applyFont="1" applyBorder="1" applyAlignment="1">
      <alignment vertical="center"/>
    </xf>
    <xf numFmtId="0" fontId="2" fillId="0" borderId="0" xfId="0" applyFont="1" applyAlignment="1">
      <alignment wrapText="1"/>
    </xf>
    <xf numFmtId="0" fontId="0" fillId="0" borderId="24" xfId="0" applyBorder="1"/>
    <xf numFmtId="0" fontId="24" fillId="0" borderId="0" xfId="0" applyFont="1"/>
    <xf numFmtId="0" fontId="21" fillId="0" borderId="0" xfId="0" applyFont="1" applyFill="1" applyBorder="1" applyAlignment="1">
      <alignment horizontal="left"/>
    </xf>
    <xf numFmtId="0" fontId="25" fillId="0" borderId="0" xfId="0" applyFont="1"/>
    <xf numFmtId="0" fontId="0" fillId="0" borderId="9" xfId="0" applyBorder="1"/>
    <xf numFmtId="0" fontId="0" fillId="0" borderId="25" xfId="0" applyBorder="1"/>
    <xf numFmtId="0" fontId="2" fillId="0" borderId="24" xfId="0" applyFont="1" applyBorder="1"/>
    <xf numFmtId="0" fontId="2" fillId="0" borderId="0" xfId="2" applyFill="1" applyBorder="1"/>
    <xf numFmtId="0" fontId="26" fillId="0" borderId="0" xfId="2" applyFont="1" applyFill="1" applyBorder="1"/>
    <xf numFmtId="0" fontId="13" fillId="6" borderId="0" xfId="2" applyFont="1" applyFill="1" applyBorder="1"/>
    <xf numFmtId="0" fontId="27" fillId="0" borderId="0" xfId="2" applyFont="1" applyFill="1" applyBorder="1" applyAlignment="1">
      <alignment horizontal="left"/>
    </xf>
    <xf numFmtId="0" fontId="27" fillId="0" borderId="0" xfId="2" applyFont="1" applyFill="1" applyBorder="1"/>
    <xf numFmtId="0" fontId="26" fillId="0" borderId="22" xfId="2" applyFont="1" applyFill="1" applyBorder="1"/>
    <xf numFmtId="0" fontId="13" fillId="0" borderId="0" xfId="2" applyFont="1" applyFill="1"/>
    <xf numFmtId="0" fontId="28" fillId="0" borderId="0" xfId="2" applyFont="1" applyFill="1"/>
    <xf numFmtId="0" fontId="13" fillId="0" borderId="0" xfId="2" applyFont="1" applyFill="1" applyAlignment="1">
      <alignment horizontal="left"/>
    </xf>
    <xf numFmtId="0" fontId="13" fillId="0" borderId="22" xfId="2" applyFont="1" applyFill="1" applyBorder="1"/>
    <xf numFmtId="0" fontId="27" fillId="0" borderId="9" xfId="2" applyFont="1" applyFill="1" applyBorder="1" applyAlignment="1">
      <alignment horizontal="left"/>
    </xf>
    <xf numFmtId="0" fontId="4" fillId="0" borderId="9" xfId="2" applyFont="1" applyFill="1" applyBorder="1"/>
    <xf numFmtId="0" fontId="13" fillId="0" borderId="9" xfId="2" applyFont="1" applyFill="1" applyBorder="1"/>
    <xf numFmtId="0" fontId="13" fillId="0" borderId="24" xfId="2" applyFont="1" applyFill="1" applyBorder="1"/>
    <xf numFmtId="0" fontId="13" fillId="0" borderId="22" xfId="0" applyFont="1" applyBorder="1"/>
    <xf numFmtId="0" fontId="13" fillId="0" borderId="0" xfId="0" applyFont="1"/>
    <xf numFmtId="0" fontId="2" fillId="0" borderId="0" xfId="2" applyFont="1" applyFill="1"/>
    <xf numFmtId="0" fontId="2" fillId="0" borderId="0" xfId="2" applyFont="1" applyFill="1" applyAlignment="1">
      <alignment horizontal="right"/>
    </xf>
    <xf numFmtId="0" fontId="2" fillId="0" borderId="0" xfId="2" applyFont="1"/>
    <xf numFmtId="0" fontId="9" fillId="0" borderId="0" xfId="2" applyFont="1"/>
    <xf numFmtId="0" fontId="4" fillId="0" borderId="9" xfId="2" applyFont="1" applyBorder="1"/>
    <xf numFmtId="165" fontId="2" fillId="0" borderId="0" xfId="2" applyNumberFormat="1" applyFont="1"/>
    <xf numFmtId="0" fontId="2" fillId="0" borderId="0" xfId="0" applyFont="1" applyBorder="1"/>
    <xf numFmtId="164" fontId="2" fillId="0" borderId="0" xfId="0" applyNumberFormat="1" applyFont="1"/>
    <xf numFmtId="0" fontId="2" fillId="0" borderId="0" xfId="0" applyFont="1" applyFill="1" applyBorder="1"/>
    <xf numFmtId="0" fontId="19" fillId="0" borderId="0" xfId="3" applyFont="1" applyAlignment="1" applyProtection="1"/>
    <xf numFmtId="0" fontId="2" fillId="0" borderId="10" xfId="2" applyFont="1" applyFill="1" applyBorder="1" applyAlignment="1">
      <alignment horizontal="center" vertical="center" wrapText="1"/>
    </xf>
    <xf numFmtId="0" fontId="2" fillId="0" borderId="1" xfId="0" applyFont="1" applyBorder="1" applyAlignment="1" applyProtection="1">
      <protection locked="0"/>
    </xf>
    <xf numFmtId="173" fontId="13" fillId="0" borderId="0" xfId="1" applyNumberFormat="1" applyFont="1"/>
    <xf numFmtId="43" fontId="13" fillId="0" borderId="0" xfId="0" applyNumberFormat="1" applyFont="1"/>
    <xf numFmtId="11" fontId="13" fillId="0" borderId="0" xfId="0" applyNumberFormat="1" applyFont="1"/>
    <xf numFmtId="0" fontId="2" fillId="5" borderId="42" xfId="2" applyFont="1" applyFill="1" applyBorder="1" applyAlignment="1">
      <alignment horizontal="left" vertical="center" wrapText="1"/>
    </xf>
    <xf numFmtId="0" fontId="13" fillId="0" borderId="16" xfId="0" quotePrefix="1" applyFont="1" applyBorder="1" applyProtection="1">
      <protection locked="0"/>
    </xf>
    <xf numFmtId="14" fontId="13" fillId="0" borderId="0" xfId="0" applyNumberFormat="1" applyFont="1" applyAlignment="1">
      <alignment horizontal="left" vertical="top" wrapText="1"/>
    </xf>
    <xf numFmtId="11" fontId="13" fillId="0" borderId="16" xfId="0" applyNumberFormat="1" applyFont="1" applyBorder="1" applyProtection="1">
      <protection locked="0"/>
    </xf>
    <xf numFmtId="11" fontId="13" fillId="0" borderId="16" xfId="0" applyNumberFormat="1" applyFont="1" applyFill="1" applyBorder="1" applyProtection="1">
      <protection locked="0"/>
    </xf>
    <xf numFmtId="0" fontId="13" fillId="6" borderId="0" xfId="0" applyFont="1" applyFill="1"/>
    <xf numFmtId="11" fontId="13" fillId="6" borderId="0" xfId="0" applyNumberFormat="1" applyFont="1" applyFill="1"/>
    <xf numFmtId="0" fontId="2" fillId="2" borderId="0" xfId="2" applyFont="1" applyFill="1" applyAlignment="1">
      <alignment horizontal="left" wrapText="1"/>
    </xf>
    <xf numFmtId="0" fontId="2" fillId="2" borderId="0" xfId="2" applyFont="1" applyFill="1" applyAlignment="1">
      <alignment horizontal="left" vertical="center" wrapText="1"/>
    </xf>
    <xf numFmtId="0" fontId="2" fillId="5" borderId="10" xfId="2" applyFont="1" applyFill="1" applyBorder="1" applyAlignment="1">
      <alignment horizontal="left" vertical="center" wrapText="1"/>
    </xf>
    <xf numFmtId="0" fontId="4" fillId="5" borderId="8" xfId="2" applyFont="1" applyFill="1" applyBorder="1" applyAlignment="1">
      <alignment horizontal="center" vertical="center" textRotation="90"/>
    </xf>
    <xf numFmtId="0" fontId="4" fillId="5" borderId="12" xfId="2" applyFont="1" applyFill="1" applyBorder="1" applyAlignment="1">
      <alignment horizontal="center" vertical="center" textRotation="90"/>
    </xf>
    <xf numFmtId="0" fontId="2" fillId="5" borderId="11" xfId="2" applyFont="1" applyFill="1" applyBorder="1" applyAlignment="1">
      <alignment horizontal="left" vertical="center" wrapText="1"/>
    </xf>
    <xf numFmtId="0" fontId="2" fillId="5" borderId="14" xfId="2" applyFont="1" applyFill="1" applyBorder="1" applyAlignment="1">
      <alignment horizontal="left" vertical="center" wrapText="1"/>
    </xf>
    <xf numFmtId="0" fontId="2" fillId="5" borderId="15" xfId="2" applyFont="1" applyFill="1" applyBorder="1" applyAlignment="1">
      <alignment horizontal="left" vertical="center" wrapText="1"/>
    </xf>
    <xf numFmtId="0" fontId="3" fillId="2" borderId="0" xfId="2" applyFont="1" applyFill="1" applyAlignment="1">
      <alignment horizontal="center"/>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2" fillId="3" borderId="2" xfId="2" applyFont="1" applyFill="1" applyBorder="1" applyAlignment="1">
      <alignment horizontal="left" vertical="center" wrapText="1"/>
    </xf>
    <xf numFmtId="0" fontId="2" fillId="3" borderId="3" xfId="2" applyFont="1" applyFill="1" applyBorder="1" applyAlignment="1">
      <alignment horizontal="left" vertical="center" wrapText="1"/>
    </xf>
    <xf numFmtId="0" fontId="2" fillId="3" borderId="4" xfId="2" applyFont="1" applyFill="1" applyBorder="1" applyAlignment="1">
      <alignment horizontal="left" vertical="center" wrapText="1"/>
    </xf>
    <xf numFmtId="0" fontId="4" fillId="4" borderId="5" xfId="2" applyFont="1" applyFill="1" applyBorder="1" applyAlignment="1">
      <alignment horizontal="center" vertical="center" textRotation="90"/>
    </xf>
    <xf numFmtId="0" fontId="4" fillId="4" borderId="8" xfId="2" applyFont="1" applyFill="1" applyBorder="1" applyAlignment="1">
      <alignment horizontal="center" vertical="center" textRotation="90"/>
    </xf>
    <xf numFmtId="0" fontId="2" fillId="4" borderId="6" xfId="2" applyFont="1" applyFill="1" applyBorder="1" applyAlignment="1">
      <alignment horizontal="left" vertical="center" wrapText="1"/>
    </xf>
    <xf numFmtId="0" fontId="2" fillId="4" borderId="7" xfId="2" applyFont="1" applyFill="1" applyBorder="1" applyAlignment="1">
      <alignment horizontal="left" vertical="center" wrapText="1"/>
    </xf>
    <xf numFmtId="0" fontId="2" fillId="4" borderId="10" xfId="2" applyFont="1" applyFill="1" applyBorder="1" applyAlignment="1">
      <alignment horizontal="left" vertical="center" wrapText="1"/>
    </xf>
    <xf numFmtId="0" fontId="2" fillId="4" borderId="11" xfId="2" applyFont="1" applyFill="1" applyBorder="1" applyAlignment="1">
      <alignment horizontal="left" vertical="center" wrapText="1"/>
    </xf>
    <xf numFmtId="0" fontId="2" fillId="0" borderId="16" xfId="2" applyFont="1" applyFill="1" applyBorder="1" applyAlignment="1" applyProtection="1">
      <alignment horizontal="left" vertical="top" wrapText="1"/>
      <protection locked="0"/>
    </xf>
    <xf numFmtId="0" fontId="2" fillId="9" borderId="16" xfId="2" applyFill="1" applyBorder="1" applyAlignment="1">
      <alignment horizontal="center" vertical="top" wrapText="1"/>
    </xf>
    <xf numFmtId="0" fontId="2" fillId="0" borderId="16" xfId="0" applyFont="1" applyBorder="1" applyAlignment="1" applyProtection="1">
      <alignment horizontal="left" vertical="top" wrapText="1"/>
      <protection locked="0"/>
    </xf>
    <xf numFmtId="0" fontId="5" fillId="0" borderId="16" xfId="0" applyFont="1" applyBorder="1" applyAlignment="1" applyProtection="1">
      <alignment horizontal="left" vertical="top" wrapText="1"/>
      <protection locked="0"/>
    </xf>
    <xf numFmtId="0" fontId="8" fillId="0" borderId="2" xfId="2" applyFont="1" applyBorder="1" applyAlignment="1">
      <alignment horizontal="center"/>
    </xf>
    <xf numFmtId="0" fontId="8" fillId="0" borderId="3" xfId="2" applyFont="1" applyBorder="1" applyAlignment="1">
      <alignment horizontal="center"/>
    </xf>
    <xf numFmtId="0" fontId="8" fillId="0" borderId="4" xfId="2" applyFont="1" applyBorder="1" applyAlignment="1">
      <alignment horizontal="center"/>
    </xf>
    <xf numFmtId="0" fontId="4" fillId="3" borderId="16" xfId="2" applyFont="1" applyFill="1" applyBorder="1" applyAlignment="1">
      <alignment horizontal="center"/>
    </xf>
    <xf numFmtId="0" fontId="2" fillId="0" borderId="1" xfId="2" applyFont="1" applyBorder="1" applyAlignment="1" applyProtection="1">
      <alignment horizontal="left"/>
      <protection locked="0"/>
    </xf>
    <xf numFmtId="0" fontId="2" fillId="0" borderId="10" xfId="2" applyFont="1" applyBorder="1" applyAlignment="1" applyProtection="1">
      <alignment horizontal="left"/>
      <protection locked="0"/>
    </xf>
    <xf numFmtId="0" fontId="2" fillId="0" borderId="17" xfId="2" applyFont="1" applyBorder="1" applyAlignment="1" applyProtection="1">
      <alignment horizontal="left"/>
      <protection locked="0"/>
    </xf>
    <xf numFmtId="0" fontId="4" fillId="3" borderId="16" xfId="2" applyFont="1" applyFill="1" applyBorder="1" applyAlignment="1">
      <alignment horizontal="left"/>
    </xf>
    <xf numFmtId="0" fontId="2" fillId="0" borderId="16" xfId="2" applyBorder="1" applyAlignment="1" applyProtection="1">
      <alignment horizontal="left"/>
      <protection locked="0"/>
    </xf>
    <xf numFmtId="0" fontId="10" fillId="8" borderId="22" xfId="0" applyFont="1" applyFill="1" applyBorder="1" applyAlignment="1">
      <alignment horizontal="left" vertical="top" wrapText="1" readingOrder="1"/>
    </xf>
    <xf numFmtId="0" fontId="10" fillId="8" borderId="0" xfId="0" applyFont="1" applyFill="1" applyBorder="1" applyAlignment="1">
      <alignment horizontal="left" vertical="top" wrapText="1" readingOrder="1"/>
    </xf>
    <xf numFmtId="0" fontId="10" fillId="8" borderId="23" xfId="0" applyFont="1" applyFill="1" applyBorder="1" applyAlignment="1">
      <alignment horizontal="left" vertical="top" wrapText="1" readingOrder="1"/>
    </xf>
    <xf numFmtId="0" fontId="4" fillId="3" borderId="1" xfId="2" applyFont="1" applyFill="1" applyBorder="1" applyAlignment="1">
      <alignment horizontal="left" vertical="center"/>
    </xf>
    <xf numFmtId="0" fontId="4" fillId="3" borderId="17" xfId="2" applyFont="1" applyFill="1" applyBorder="1" applyAlignment="1">
      <alignment horizontal="left" vertical="center"/>
    </xf>
    <xf numFmtId="0" fontId="2" fillId="0" borderId="16" xfId="2" applyBorder="1" applyAlignment="1" applyProtection="1">
      <alignment horizontal="center"/>
      <protection locked="0"/>
    </xf>
    <xf numFmtId="0" fontId="4" fillId="3" borderId="1" xfId="2" applyFont="1" applyFill="1" applyBorder="1" applyAlignment="1">
      <alignment horizontal="center"/>
    </xf>
    <xf numFmtId="0" fontId="4" fillId="3" borderId="10" xfId="2" applyFont="1" applyFill="1" applyBorder="1" applyAlignment="1">
      <alignment horizontal="center"/>
    </xf>
    <xf numFmtId="0" fontId="4" fillId="3" borderId="17" xfId="2" applyFont="1" applyFill="1" applyBorder="1" applyAlignment="1">
      <alignment horizontal="center"/>
    </xf>
    <xf numFmtId="0" fontId="2" fillId="7" borderId="16" xfId="2" applyFont="1" applyFill="1" applyBorder="1" applyAlignment="1" applyProtection="1">
      <alignment horizontal="left"/>
      <protection locked="0"/>
    </xf>
    <xf numFmtId="0" fontId="4" fillId="3" borderId="1" xfId="2" applyFont="1" applyFill="1" applyBorder="1" applyAlignment="1">
      <alignment horizontal="left" vertical="top"/>
    </xf>
    <xf numFmtId="0" fontId="4" fillId="3" borderId="17" xfId="2" applyFont="1" applyFill="1" applyBorder="1" applyAlignment="1">
      <alignment horizontal="left" vertical="top"/>
    </xf>
    <xf numFmtId="0" fontId="2" fillId="0" borderId="1" xfId="2" applyFont="1" applyBorder="1" applyAlignment="1" applyProtection="1">
      <alignment horizontal="left" vertical="top" wrapText="1"/>
      <protection locked="0"/>
    </xf>
    <xf numFmtId="0" fontId="2" fillId="0" borderId="10" xfId="2" applyFont="1" applyBorder="1" applyAlignment="1" applyProtection="1">
      <alignment horizontal="left" vertical="top" wrapText="1"/>
      <protection locked="0"/>
    </xf>
    <xf numFmtId="0" fontId="2" fillId="0" borderId="17" xfId="2" applyFont="1" applyBorder="1" applyAlignment="1" applyProtection="1">
      <alignment horizontal="left" vertical="top" wrapText="1"/>
      <protection locked="0"/>
    </xf>
    <xf numFmtId="0" fontId="2" fillId="0" borderId="1" xfId="2" applyBorder="1" applyAlignment="1" applyProtection="1">
      <alignment horizontal="left"/>
      <protection locked="0"/>
    </xf>
    <xf numFmtId="0" fontId="2" fillId="0" borderId="17" xfId="2" applyBorder="1" applyAlignment="1" applyProtection="1">
      <alignment horizontal="left"/>
      <protection locked="0"/>
    </xf>
    <xf numFmtId="0" fontId="4" fillId="3" borderId="1" xfId="2" applyFont="1" applyFill="1" applyBorder="1" applyAlignment="1">
      <alignment horizontal="left"/>
    </xf>
    <xf numFmtId="0" fontId="4" fillId="3" borderId="17" xfId="2" applyFont="1" applyFill="1" applyBorder="1" applyAlignment="1">
      <alignment horizontal="left"/>
    </xf>
    <xf numFmtId="0" fontId="0" fillId="0" borderId="20" xfId="0" applyNumberFormat="1" applyBorder="1" applyAlignment="1" applyProtection="1">
      <alignment wrapText="1"/>
      <protection locked="0"/>
    </xf>
    <xf numFmtId="0" fontId="4" fillId="0" borderId="1" xfId="0" applyFont="1" applyBorder="1" applyAlignment="1">
      <alignment horizontal="left" vertical="center" wrapText="1"/>
    </xf>
    <xf numFmtId="0" fontId="4" fillId="0" borderId="10" xfId="0" applyFont="1" applyBorder="1" applyAlignment="1">
      <alignment horizontal="left" vertical="center" wrapText="1"/>
    </xf>
    <xf numFmtId="0" fontId="4" fillId="0" borderId="17" xfId="0" applyFont="1" applyBorder="1" applyAlignment="1">
      <alignment horizontal="left" vertical="center" wrapText="1"/>
    </xf>
    <xf numFmtId="0" fontId="4" fillId="0" borderId="19"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9"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2" fillId="0" borderId="24" xfId="0" applyFont="1" applyBorder="1" applyAlignment="1">
      <alignment horizontal="left" wrapText="1"/>
    </xf>
    <xf numFmtId="0" fontId="2" fillId="0" borderId="9" xfId="0" applyFont="1" applyBorder="1" applyAlignment="1">
      <alignment horizontal="left" wrapText="1"/>
    </xf>
    <xf numFmtId="0" fontId="2" fillId="0" borderId="22" xfId="0" applyFont="1" applyBorder="1" applyAlignment="1">
      <alignment horizontal="left" vertical="center" wrapText="1"/>
    </xf>
    <xf numFmtId="0" fontId="2" fillId="0" borderId="0" xfId="0" applyFont="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9" xfId="0" applyFont="1" applyBorder="1" applyAlignment="1">
      <alignment horizontal="left" vertical="center" wrapText="1"/>
    </xf>
    <xf numFmtId="0" fontId="2" fillId="0" borderId="25" xfId="0" applyFont="1" applyBorder="1" applyAlignment="1">
      <alignment horizontal="left" vertical="center" wrapText="1"/>
    </xf>
    <xf numFmtId="0" fontId="17" fillId="0" borderId="0" xfId="2" applyFont="1" applyFill="1" applyAlignment="1">
      <alignment horizontal="center"/>
    </xf>
    <xf numFmtId="0" fontId="4" fillId="0" borderId="16" xfId="2" applyFont="1" applyFill="1" applyBorder="1" applyAlignment="1">
      <alignment horizontal="left" wrapText="1"/>
    </xf>
    <xf numFmtId="0" fontId="4" fillId="10" borderId="26" xfId="2" applyFont="1" applyFill="1" applyBorder="1" applyAlignment="1">
      <alignment horizontal="center" wrapText="1"/>
    </xf>
    <xf numFmtId="0" fontId="4" fillId="10" borderId="27" xfId="2" applyFont="1" applyFill="1" applyBorder="1" applyAlignment="1">
      <alignment horizontal="center" wrapText="1"/>
    </xf>
    <xf numFmtId="0" fontId="4" fillId="10" borderId="2" xfId="2" applyFont="1" applyFill="1" applyBorder="1" applyAlignment="1">
      <alignment horizontal="center"/>
    </xf>
    <xf numFmtId="0" fontId="4" fillId="10" borderId="3" xfId="2" applyFont="1" applyFill="1" applyBorder="1" applyAlignment="1">
      <alignment horizontal="center"/>
    </xf>
    <xf numFmtId="0" fontId="4" fillId="10" borderId="4" xfId="2" applyFont="1" applyFill="1" applyBorder="1" applyAlignment="1">
      <alignment horizontal="center"/>
    </xf>
    <xf numFmtId="0" fontId="4" fillId="0" borderId="26" xfId="2" applyFont="1" applyBorder="1" applyAlignment="1">
      <alignment horizontal="center" wrapText="1"/>
    </xf>
    <xf numFmtId="0" fontId="4" fillId="0" borderId="29" xfId="2" applyFont="1" applyBorder="1" applyAlignment="1">
      <alignment horizontal="center" wrapText="1"/>
    </xf>
    <xf numFmtId="0" fontId="4" fillId="0" borderId="27" xfId="2" applyFont="1" applyBorder="1" applyAlignment="1">
      <alignment horizontal="center" wrapText="1"/>
    </xf>
    <xf numFmtId="0" fontId="22" fillId="0" borderId="2" xfId="2" applyFont="1" applyBorder="1" applyAlignment="1">
      <alignment wrapText="1"/>
    </xf>
    <xf numFmtId="0" fontId="22" fillId="0" borderId="4" xfId="2" applyFont="1" applyBorder="1" applyAlignment="1">
      <alignment wrapText="1"/>
    </xf>
    <xf numFmtId="0" fontId="22" fillId="0" borderId="3" xfId="2" applyFont="1" applyBorder="1" applyAlignment="1">
      <alignment wrapText="1"/>
    </xf>
    <xf numFmtId="0" fontId="23" fillId="0" borderId="2" xfId="2" applyFont="1" applyBorder="1" applyAlignment="1">
      <alignment wrapText="1"/>
    </xf>
    <xf numFmtId="0" fontId="23" fillId="0" borderId="4" xfId="2" applyFont="1" applyBorder="1" applyAlignment="1">
      <alignment wrapText="1"/>
    </xf>
    <xf numFmtId="0" fontId="23" fillId="0" borderId="2" xfId="2" applyFont="1" applyBorder="1"/>
    <xf numFmtId="0" fontId="23" fillId="0" borderId="4" xfId="2" applyFont="1" applyBorder="1"/>
    <xf numFmtId="0" fontId="9" fillId="0" borderId="0" xfId="2" applyFont="1" applyAlignment="1">
      <alignment horizontal="center"/>
    </xf>
    <xf numFmtId="0" fontId="4" fillId="0" borderId="9" xfId="2"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98">
    <cellStyle name="20% - Accent1 2" xfId="4"/>
    <cellStyle name="20% - Accent1 2 2" xfId="5"/>
    <cellStyle name="20% - Accent2 2" xfId="6"/>
    <cellStyle name="20% - Accent2 2 2" xfId="7"/>
    <cellStyle name="20% - Accent3 2" xfId="8"/>
    <cellStyle name="20% - Accent3 2 2" xfId="9"/>
    <cellStyle name="20% - Accent4 2" xfId="10"/>
    <cellStyle name="20% - Accent4 2 2" xfId="11"/>
    <cellStyle name="20% - Accent5 2" xfId="12"/>
    <cellStyle name="20% - Accent5 2 2" xfId="13"/>
    <cellStyle name="20% - Accent6 2" xfId="14"/>
    <cellStyle name="20% - Accent6 2 2" xfId="15"/>
    <cellStyle name="40% - Accent1 2" xfId="16"/>
    <cellStyle name="40% - Accent1 2 2" xfId="17"/>
    <cellStyle name="40% - Accent2 2" xfId="18"/>
    <cellStyle name="40% - Accent2 2 2" xfId="19"/>
    <cellStyle name="40% - Accent3 2" xfId="20"/>
    <cellStyle name="40% - Accent3 2 2" xfId="21"/>
    <cellStyle name="40% - Accent4 2" xfId="22"/>
    <cellStyle name="40% - Accent4 2 2" xfId="23"/>
    <cellStyle name="40% - Accent5 2" xfId="24"/>
    <cellStyle name="40% - Accent5 2 2" xfId="25"/>
    <cellStyle name="40% - Accent6 2" xfId="26"/>
    <cellStyle name="40% - Accent6 2 2" xfId="27"/>
    <cellStyle name="60% - Accent1 2" xfId="28"/>
    <cellStyle name="60% - Accent2 2" xfId="29"/>
    <cellStyle name="60% - Accent3 2" xfId="30"/>
    <cellStyle name="60% - Accent4 2" xfId="31"/>
    <cellStyle name="60% - Accent5 2" xfId="32"/>
    <cellStyle name="60% - Accent6 2" xfId="33"/>
    <cellStyle name="Accent1 2" xfId="34"/>
    <cellStyle name="Accent2 2" xfId="35"/>
    <cellStyle name="Accent3 2" xfId="36"/>
    <cellStyle name="Accent4 2" xfId="37"/>
    <cellStyle name="Accent5 2" xfId="38"/>
    <cellStyle name="Accent6 2" xfId="39"/>
    <cellStyle name="Bad 2" xfId="40"/>
    <cellStyle name="Calculation 2" xfId="41"/>
    <cellStyle name="Check Cell 2" xfId="42"/>
    <cellStyle name="Comma" xfId="1" builtinId="3"/>
    <cellStyle name="Comma 2" xfId="43"/>
    <cellStyle name="DateTime" xfId="44"/>
    <cellStyle name="DateTime 2" xfId="45"/>
    <cellStyle name="Euro" xfId="46"/>
    <cellStyle name="Explanatory Text 2" xfId="47"/>
    <cellStyle name="Good 2" xfId="48"/>
    <cellStyle name="Heading 1 2" xfId="49"/>
    <cellStyle name="Heading 2 2" xfId="50"/>
    <cellStyle name="Heading 3 2" xfId="51"/>
    <cellStyle name="Heading 4 2" xfId="52"/>
    <cellStyle name="Hyperlink" xfId="3" builtinId="8"/>
    <cellStyle name="Hyperlink 2" xfId="53"/>
    <cellStyle name="Input 2" xfId="54"/>
    <cellStyle name="Linked Cell 2" xfId="55"/>
    <cellStyle name="Neutral 2" xfId="56"/>
    <cellStyle name="Normal" xfId="0" builtinId="0"/>
    <cellStyle name="Normal 2" xfId="2"/>
    <cellStyle name="Normal 3" xfId="57"/>
    <cellStyle name="Note 2" xfId="58"/>
    <cellStyle name="Note 2 2" xfId="59"/>
    <cellStyle name="Output 2" xfId="60"/>
    <cellStyle name="Percent 2" xfId="61"/>
    <cellStyle name="Percent 2 2" xfId="62"/>
    <cellStyle name="Percent 2 3" xfId="63"/>
    <cellStyle name="Standard_Bsp-Datenaustausch_S&amp;U" xfId="64"/>
    <cellStyle name="Style 21" xfId="65"/>
    <cellStyle name="Style 22" xfId="66"/>
    <cellStyle name="Style 23" xfId="67"/>
    <cellStyle name="Style 23 2" xfId="68"/>
    <cellStyle name="Style 24" xfId="69"/>
    <cellStyle name="Style 24 2" xfId="70"/>
    <cellStyle name="Style 25" xfId="71"/>
    <cellStyle name="Style 25 2" xfId="72"/>
    <cellStyle name="Style 26" xfId="73"/>
    <cellStyle name="Style 26 2" xfId="74"/>
    <cellStyle name="Style 27" xfId="75"/>
    <cellStyle name="Style 27 2" xfId="76"/>
    <cellStyle name="Style 28" xfId="77"/>
    <cellStyle name="Style 28 2" xfId="78"/>
    <cellStyle name="Style 29" xfId="79"/>
    <cellStyle name="Style 29 2" xfId="80"/>
    <cellStyle name="Style 30" xfId="81"/>
    <cellStyle name="Style 30 2" xfId="82"/>
    <cellStyle name="Style 31" xfId="83"/>
    <cellStyle name="Style 31 2" xfId="84"/>
    <cellStyle name="Style 32" xfId="85"/>
    <cellStyle name="Style 32 2" xfId="86"/>
    <cellStyle name="Style 33" xfId="87"/>
    <cellStyle name="Style 33 2" xfId="88"/>
    <cellStyle name="Style 34" xfId="89"/>
    <cellStyle name="Style 35" xfId="90"/>
    <cellStyle name="Style 36" xfId="91"/>
    <cellStyle name="text" xfId="92"/>
    <cellStyle name="Title 2" xfId="93"/>
    <cellStyle name="Total 2" xfId="94"/>
    <cellStyle name="Warning Text 2" xfId="95"/>
    <cellStyle name="wissenschaft-Eingabe" xfId="96"/>
    <cellStyle name="wissenschaft-Eingabe 2" xfId="97"/>
  </cellStyles>
  <dxfs count="7">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xdr:col>
      <xdr:colOff>9525</xdr:colOff>
      <xdr:row>33</xdr:row>
      <xdr:rowOff>38100</xdr:rowOff>
    </xdr:from>
    <xdr:to>
      <xdr:col>13</xdr:col>
      <xdr:colOff>0</xdr:colOff>
      <xdr:row>47</xdr:row>
      <xdr:rowOff>28575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52475" y="7829550"/>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16</xdr:row>
          <xdr:rowOff>47625</xdr:rowOff>
        </xdr:from>
        <xdr:to>
          <xdr:col>3</xdr:col>
          <xdr:colOff>781050</xdr:colOff>
          <xdr:row>16</xdr:row>
          <xdr:rowOff>257175</xdr:rowOff>
        </xdr:to>
        <xdr:sp macro="" textlink="">
          <xdr:nvSpPr>
            <xdr:cNvPr id="2049" name="Process"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942975</xdr:colOff>
          <xdr:row>16</xdr:row>
          <xdr:rowOff>47625</xdr:rowOff>
        </xdr:from>
        <xdr:to>
          <xdr:col>3</xdr:col>
          <xdr:colOff>1819275</xdr:colOff>
          <xdr:row>16</xdr:row>
          <xdr:rowOff>257175</xdr:rowOff>
        </xdr:to>
        <xdr:sp macro="" textlink="">
          <xdr:nvSpPr>
            <xdr:cNvPr id="2050" name="CheckBox1"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1981200</xdr:colOff>
          <xdr:row>16</xdr:row>
          <xdr:rowOff>47625</xdr:rowOff>
        </xdr:from>
        <xdr:to>
          <xdr:col>3</xdr:col>
          <xdr:colOff>2933700</xdr:colOff>
          <xdr:row>16</xdr:row>
          <xdr:rowOff>257175</xdr:rowOff>
        </xdr:to>
        <xdr:sp macro="" textlink="">
          <xdr:nvSpPr>
            <xdr:cNvPr id="2051" name="CheckBox2"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3095625</xdr:colOff>
          <xdr:row>16</xdr:row>
          <xdr:rowOff>47625</xdr:rowOff>
        </xdr:from>
        <xdr:to>
          <xdr:col>4</xdr:col>
          <xdr:colOff>381000</xdr:colOff>
          <xdr:row>16</xdr:row>
          <xdr:rowOff>247650</xdr:rowOff>
        </xdr:to>
        <xdr:sp macro="" textlink="">
          <xdr:nvSpPr>
            <xdr:cNvPr id="2052" name="CheckBox3"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517525</xdr:colOff>
      <xdr:row>1</xdr:row>
      <xdr:rowOff>114300</xdr:rowOff>
    </xdr:from>
    <xdr:to>
      <xdr:col>11</xdr:col>
      <xdr:colOff>510785</xdr:colOff>
      <xdr:row>21</xdr:row>
      <xdr:rowOff>137887</xdr:rowOff>
    </xdr:to>
    <xdr:grpSp>
      <xdr:nvGrpSpPr>
        <xdr:cNvPr id="25" name="Group 24">
          <a:extLst>
            <a:ext uri="{FF2B5EF4-FFF2-40B4-BE49-F238E27FC236}">
              <a16:creationId xmlns:a16="http://schemas.microsoft.com/office/drawing/2014/main" id="{00000000-0008-0000-0700-000019000000}"/>
            </a:ext>
          </a:extLst>
        </xdr:cNvPr>
        <xdr:cNvGrpSpPr/>
      </xdr:nvGrpSpPr>
      <xdr:grpSpPr>
        <a:xfrm>
          <a:off x="1742168" y="304800"/>
          <a:ext cx="5504153" cy="3833587"/>
          <a:chOff x="1742168" y="304800"/>
          <a:chExt cx="5504153" cy="3833587"/>
        </a:xfrm>
      </xdr:grpSpPr>
      <xdr:grpSp>
        <xdr:nvGrpSpPr>
          <xdr:cNvPr id="2" name="Legend">
            <a:extLst>
              <a:ext uri="{FF2B5EF4-FFF2-40B4-BE49-F238E27FC236}">
                <a16:creationId xmlns:a16="http://schemas.microsoft.com/office/drawing/2014/main" id="{00000000-0008-0000-0700-000002000000}"/>
              </a:ext>
            </a:extLst>
          </xdr:cNvPr>
          <xdr:cNvGrpSpPr/>
        </xdr:nvGrpSpPr>
        <xdr:grpSpPr>
          <a:xfrm>
            <a:off x="1918607" y="3352800"/>
            <a:ext cx="1953912" cy="785587"/>
            <a:chOff x="7457181" y="3134295"/>
            <a:chExt cx="1953912" cy="753022"/>
          </a:xfrm>
        </xdr:grpSpPr>
        <xdr:sp macro="" textlink="">
          <xdr:nvSpPr>
            <xdr:cNvPr id="3" name="LegendBox">
              <a:extLst>
                <a:ext uri="{FF2B5EF4-FFF2-40B4-BE49-F238E27FC236}">
                  <a16:creationId xmlns:a16="http://schemas.microsoft.com/office/drawing/2014/main" id="{00000000-0008-0000-0700-000003000000}"/>
                </a:ext>
              </a:extLst>
            </xdr:cNvPr>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a:extLst>
                <a:ext uri="{FF2B5EF4-FFF2-40B4-BE49-F238E27FC236}">
                  <a16:creationId xmlns:a16="http://schemas.microsoft.com/office/drawing/2014/main" id="{00000000-0008-0000-0700-000004000000}"/>
                </a:ext>
              </a:extLst>
            </xdr:cNvPr>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a:extLst>
                <a:ext uri="{FF2B5EF4-FFF2-40B4-BE49-F238E27FC236}">
                  <a16:creationId xmlns:a16="http://schemas.microsoft.com/office/drawing/2014/main" id="{00000000-0008-0000-0700-000006000000}"/>
                </a:ext>
              </a:extLst>
            </xdr:cNvPr>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a:extLst>
                <a:ext uri="{FF2B5EF4-FFF2-40B4-BE49-F238E27FC236}">
                  <a16:creationId xmlns:a16="http://schemas.microsoft.com/office/drawing/2014/main" id="{00000000-0008-0000-0700-000007000000}"/>
                </a:ext>
              </a:extLst>
            </xdr:cNvPr>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grpSp>
        <xdr:nvGrpSpPr>
          <xdr:cNvPr id="24" name="Group 23">
            <a:extLst>
              <a:ext uri="{FF2B5EF4-FFF2-40B4-BE49-F238E27FC236}">
                <a16:creationId xmlns:a16="http://schemas.microsoft.com/office/drawing/2014/main" id="{00000000-0008-0000-0700-000018000000}"/>
              </a:ext>
            </a:extLst>
          </xdr:cNvPr>
          <xdr:cNvGrpSpPr/>
        </xdr:nvGrpSpPr>
        <xdr:grpSpPr>
          <a:xfrm>
            <a:off x="1742168" y="304800"/>
            <a:ext cx="5504153" cy="3829539"/>
            <a:chOff x="1742168" y="304800"/>
            <a:chExt cx="5504153" cy="3829539"/>
          </a:xfrm>
        </xdr:grpSpPr>
        <xdr:sp macro="" textlink="">
          <xdr:nvSpPr>
            <xdr:cNvPr id="10" name="Reference Flow">
              <a:extLst>
                <a:ext uri="{FF2B5EF4-FFF2-40B4-BE49-F238E27FC236}">
                  <a16:creationId xmlns:a16="http://schemas.microsoft.com/office/drawing/2014/main" id="{00000000-0008-0000-0700-00000A000000}"/>
                </a:ext>
              </a:extLst>
            </xdr:cNvPr>
            <xdr:cNvSpPr/>
          </xdr:nvSpPr>
          <xdr:spPr>
            <a:xfrm>
              <a:off x="4337050" y="3352800"/>
              <a:ext cx="2304288"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cargo, from train</a:t>
              </a:r>
              <a:endParaRPr lang="en-US" sz="1000" baseline="0">
                <a:solidFill>
                  <a:schemeClr val="tx1"/>
                </a:solidFill>
                <a:latin typeface="Arial" pitchFamily="34" charset="0"/>
                <a:cs typeface="Arial" pitchFamily="34" charset="0"/>
              </a:endParaRPr>
            </a:p>
          </xdr:txBody>
        </xdr:sp>
        <xdr:cxnSp macro="">
          <xdr:nvCxnSpPr>
            <xdr:cNvPr id="11" name="Straight Arrow Connector Process">
              <a:extLst>
                <a:ext uri="{FF2B5EF4-FFF2-40B4-BE49-F238E27FC236}">
                  <a16:creationId xmlns:a16="http://schemas.microsoft.com/office/drawing/2014/main" id="{00000000-0008-0000-0700-00000B000000}"/>
                </a:ext>
              </a:extLst>
            </xdr:cNvPr>
            <xdr:cNvCxnSpPr>
              <a:stCxn id="9" idx="2"/>
              <a:endCxn id="10" idx="0"/>
            </xdr:cNvCxnSpPr>
          </xdr:nvCxnSpPr>
          <xdr:spPr>
            <a:xfrm>
              <a:off x="5484372" y="2748094"/>
              <a:ext cx="3461"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13" name="Upstream Emssion Data 1">
              <a:extLst>
                <a:ext uri="{FF2B5EF4-FFF2-40B4-BE49-F238E27FC236}">
                  <a16:creationId xmlns:a16="http://schemas.microsoft.com/office/drawing/2014/main" id="{00000000-0008-0000-0700-00000D000000}"/>
                </a:ext>
              </a:extLst>
            </xdr:cNvPr>
            <xdr:cNvSpPr/>
          </xdr:nvSpPr>
          <xdr:spPr>
            <a:xfrm>
              <a:off x="1743529" y="425623"/>
              <a:ext cx="1583567"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000">
                  <a:solidFill>
                    <a:schemeClr val="tx1"/>
                  </a:solidFill>
                  <a:latin typeface="Arial" pitchFamily="34" charset="0"/>
                  <a:cs typeface="Arial" pitchFamily="34" charset="0"/>
                </a:rPr>
                <a:t>diesel combusted in locomotive engine</a:t>
              </a:r>
            </a:p>
          </xdr:txBody>
        </xdr:sp>
        <xdr:cxnSp macro="">
          <xdr:nvCxnSpPr>
            <xdr:cNvPr id="14" name="Straight Arrow Connector 1">
              <a:extLst>
                <a:ext uri="{FF2B5EF4-FFF2-40B4-BE49-F238E27FC236}">
                  <a16:creationId xmlns:a16="http://schemas.microsoft.com/office/drawing/2014/main" id="{00000000-0008-0000-0700-00000E000000}"/>
                </a:ext>
              </a:extLst>
            </xdr:cNvPr>
            <xdr:cNvCxnSpPr>
              <a:stCxn id="13" idx="2"/>
              <a:endCxn id="12" idx="1"/>
            </xdr:cNvCxnSpPr>
          </xdr:nvCxnSpPr>
          <xdr:spPr>
            <a:xfrm>
              <a:off x="3146673" y="774192"/>
              <a:ext cx="422934"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16" name="Upstream Emssion Data 2">
              <a:extLst>
                <a:ext uri="{FF2B5EF4-FFF2-40B4-BE49-F238E27FC236}">
                  <a16:creationId xmlns:a16="http://schemas.microsoft.com/office/drawing/2014/main" id="{00000000-0008-0000-0700-000010000000}"/>
                </a:ext>
              </a:extLst>
            </xdr:cNvPr>
            <xdr:cNvSpPr/>
          </xdr:nvSpPr>
          <xdr:spPr>
            <a:xfrm>
              <a:off x="1742168" y="1364407"/>
              <a:ext cx="1586288"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000">
                  <a:solidFill>
                    <a:schemeClr val="tx1"/>
                  </a:solidFill>
                  <a:latin typeface="Arial" pitchFamily="34" charset="0"/>
                  <a:cs typeface="Arial" pitchFamily="34" charset="0"/>
                </a:rPr>
                <a:t>cargo, to train</a:t>
              </a:r>
            </a:p>
          </xdr:txBody>
        </xdr:sp>
        <xdr:cxnSp macro="">
          <xdr:nvCxnSpPr>
            <xdr:cNvPr id="17" name="Straight Arrow Connector 2">
              <a:extLst>
                <a:ext uri="{FF2B5EF4-FFF2-40B4-BE49-F238E27FC236}">
                  <a16:creationId xmlns:a16="http://schemas.microsoft.com/office/drawing/2014/main" id="{00000000-0008-0000-0700-000011000000}"/>
                </a:ext>
              </a:extLst>
            </xdr:cNvPr>
            <xdr:cNvCxnSpPr>
              <a:stCxn id="16" idx="2"/>
              <a:endCxn id="15" idx="1"/>
            </xdr:cNvCxnSpPr>
          </xdr:nvCxnSpPr>
          <xdr:spPr>
            <a:xfrm>
              <a:off x="3148033" y="1712976"/>
              <a:ext cx="421574"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8" name="Boundary Box">
              <a:extLst>
                <a:ext uri="{FF2B5EF4-FFF2-40B4-BE49-F238E27FC236}">
                  <a16:creationId xmlns:a16="http://schemas.microsoft.com/office/drawing/2014/main" id="{00000000-0008-0000-0700-000008000000}"/>
                </a:ext>
              </a:extLst>
            </xdr:cNvPr>
            <xdr:cNvSpPr/>
          </xdr:nvSpPr>
          <xdr:spPr>
            <a:xfrm>
              <a:off x="3569607" y="304800"/>
              <a:ext cx="3676714"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000" baseline="0">
                  <a:solidFill>
                    <a:sysClr val="windowText" lastClr="000000"/>
                  </a:solidFill>
                  <a:effectLst/>
                  <a:latin typeface="Arial" pitchFamily="34" charset="0"/>
                  <a:ea typeface="+mn-ea"/>
                  <a:cs typeface="Arial" pitchFamily="34" charset="0"/>
                </a:rPr>
                <a:t>Cargo, Train Transport: System Boundary</a:t>
              </a:r>
            </a:p>
          </xdr:txBody>
        </xdr:sp>
        <xdr:sp macro="" textlink="">
          <xdr:nvSpPr>
            <xdr:cNvPr id="9" name="Process">
              <a:extLst>
                <a:ext uri="{FF2B5EF4-FFF2-40B4-BE49-F238E27FC236}">
                  <a16:creationId xmlns:a16="http://schemas.microsoft.com/office/drawing/2014/main" id="{00000000-0008-0000-0700-000009000000}"/>
                </a:ext>
              </a:extLst>
            </xdr:cNvPr>
            <xdr:cNvSpPr/>
          </xdr:nvSpPr>
          <xdr:spPr>
            <a:xfrm>
              <a:off x="4335006" y="1066800"/>
              <a:ext cx="2299414"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ysClr val="windowText" lastClr="000000"/>
                  </a:solidFill>
                  <a:latin typeface="Arial" pitchFamily="34" charset="0"/>
                  <a:cs typeface="Arial" pitchFamily="34" charset="0"/>
                </a:rPr>
                <a:t>Transport of unspecified cargo via train</a:t>
              </a:r>
            </a:p>
          </xdr:txBody>
        </xdr:sp>
        <xdr:sp macro="" textlink="">
          <xdr:nvSpPr>
            <xdr:cNvPr id="12" name="Link 1">
              <a:extLst>
                <a:ext uri="{FF2B5EF4-FFF2-40B4-BE49-F238E27FC236}">
                  <a16:creationId xmlns:a16="http://schemas.microsoft.com/office/drawing/2014/main" id="{00000000-0008-0000-0700-00000C000000}"/>
                </a:ext>
              </a:extLst>
            </xdr:cNvPr>
            <xdr:cNvSpPr/>
          </xdr:nvSpPr>
          <xdr:spPr>
            <a:xfrm>
              <a:off x="3569607" y="304800"/>
              <a:ext cx="12757" cy="938784"/>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sp macro="" textlink="">
          <xdr:nvSpPr>
            <xdr:cNvPr id="15" name="Link 2">
              <a:extLst>
                <a:ext uri="{FF2B5EF4-FFF2-40B4-BE49-F238E27FC236}">
                  <a16:creationId xmlns:a16="http://schemas.microsoft.com/office/drawing/2014/main" id="{00000000-0008-0000-0700-00000F000000}"/>
                </a:ext>
              </a:extLst>
            </xdr:cNvPr>
            <xdr:cNvSpPr/>
          </xdr:nvSpPr>
          <xdr:spPr>
            <a:xfrm>
              <a:off x="3569607" y="1243584"/>
              <a:ext cx="12757" cy="938784"/>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sp macro="" textlink="">
          <xdr:nvSpPr>
            <xdr:cNvPr id="18" name="Link 3">
              <a:extLst>
                <a:ext uri="{FF2B5EF4-FFF2-40B4-BE49-F238E27FC236}">
                  <a16:creationId xmlns:a16="http://schemas.microsoft.com/office/drawing/2014/main" id="{00000000-0008-0000-0700-000012000000}"/>
                </a:ext>
              </a:extLst>
            </xdr:cNvPr>
            <xdr:cNvSpPr/>
          </xdr:nvSpPr>
          <xdr:spPr>
            <a:xfrm>
              <a:off x="3569607" y="2182368"/>
              <a:ext cx="12757" cy="938784"/>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sp macro="" textlink="">
          <xdr:nvSpPr>
            <xdr:cNvPr id="19" name="Upstream Emssion Data 3">
              <a:extLst>
                <a:ext uri="{FF2B5EF4-FFF2-40B4-BE49-F238E27FC236}">
                  <a16:creationId xmlns:a16="http://schemas.microsoft.com/office/drawing/2014/main" id="{00000000-0008-0000-0700-000013000000}"/>
                </a:ext>
              </a:extLst>
            </xdr:cNvPr>
            <xdr:cNvSpPr/>
          </xdr:nvSpPr>
          <xdr:spPr>
            <a:xfrm>
              <a:off x="1743529" y="2303191"/>
              <a:ext cx="1583567"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000">
                  <a:solidFill>
                    <a:schemeClr val="tx1"/>
                  </a:solidFill>
                  <a:latin typeface="Arial" pitchFamily="34" charset="0"/>
                  <a:cs typeface="Arial" pitchFamily="34" charset="0"/>
                </a:rPr>
                <a:t>cargo train construction</a:t>
              </a:r>
            </a:p>
          </xdr:txBody>
        </xdr:sp>
        <xdr:cxnSp macro="">
          <xdr:nvCxnSpPr>
            <xdr:cNvPr id="20" name="Straight Arrow Connector 3">
              <a:extLst>
                <a:ext uri="{FF2B5EF4-FFF2-40B4-BE49-F238E27FC236}">
                  <a16:creationId xmlns:a16="http://schemas.microsoft.com/office/drawing/2014/main" id="{00000000-0008-0000-0700-000014000000}"/>
                </a:ext>
              </a:extLst>
            </xdr:cNvPr>
            <xdr:cNvCxnSpPr>
              <a:stCxn id="19" idx="2"/>
              <a:endCxn id="18" idx="1"/>
            </xdr:cNvCxnSpPr>
          </xdr:nvCxnSpPr>
          <xdr:spPr>
            <a:xfrm>
              <a:off x="3146673" y="2651760"/>
              <a:ext cx="422934"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omments" Target="../comments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06"/>
  <sheetViews>
    <sheetView zoomScaleNormal="100" workbookViewId="0">
      <selection activeCell="A2" sqref="A2:N2"/>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236" t="s">
        <v>0</v>
      </c>
      <c r="B1" s="236"/>
      <c r="C1" s="236"/>
      <c r="D1" s="236"/>
      <c r="E1" s="236"/>
      <c r="F1" s="236"/>
      <c r="G1" s="236"/>
      <c r="H1" s="236"/>
      <c r="I1" s="236"/>
      <c r="J1" s="236"/>
      <c r="K1" s="236"/>
      <c r="L1" s="236"/>
      <c r="M1" s="236"/>
      <c r="N1" s="236"/>
      <c r="O1" s="1"/>
    </row>
    <row r="2" spans="1:27" ht="21" thickBot="1" x14ac:dyDescent="0.35">
      <c r="A2" s="236" t="s">
        <v>1</v>
      </c>
      <c r="B2" s="236"/>
      <c r="C2" s="236"/>
      <c r="D2" s="236"/>
      <c r="E2" s="236"/>
      <c r="F2" s="236"/>
      <c r="G2" s="236"/>
      <c r="H2" s="236"/>
      <c r="I2" s="236"/>
      <c r="J2" s="236"/>
      <c r="K2" s="236"/>
      <c r="L2" s="236"/>
      <c r="M2" s="236"/>
      <c r="N2" s="236"/>
      <c r="O2" s="1"/>
    </row>
    <row r="3" spans="1:27" ht="12.75" customHeight="1" thickBot="1" x14ac:dyDescent="0.25">
      <c r="B3" s="2"/>
      <c r="C3" s="4" t="s">
        <v>2</v>
      </c>
      <c r="D3" s="5" t="str">
        <f>'Data Summary'!D4</f>
        <v>Cargo, Train Transport</v>
      </c>
      <c r="E3" s="6"/>
      <c r="F3" s="6"/>
      <c r="G3" s="6"/>
      <c r="H3" s="6"/>
      <c r="I3" s="6"/>
      <c r="J3" s="6"/>
      <c r="K3" s="6"/>
      <c r="L3" s="6"/>
      <c r="M3" s="7"/>
      <c r="N3" s="2"/>
      <c r="O3" s="2"/>
    </row>
    <row r="4" spans="1:27" ht="42.75" customHeight="1" thickBot="1" x14ac:dyDescent="0.25">
      <c r="B4" s="2"/>
      <c r="C4" s="4" t="s">
        <v>3</v>
      </c>
      <c r="D4" s="237" t="str">
        <f>'Data Summary'!D6</f>
        <v>Transport of unspecified cargo via train</v>
      </c>
      <c r="E4" s="238"/>
      <c r="F4" s="238"/>
      <c r="G4" s="238"/>
      <c r="H4" s="238"/>
      <c r="I4" s="238"/>
      <c r="J4" s="238"/>
      <c r="K4" s="238"/>
      <c r="L4" s="238"/>
      <c r="M4" s="239"/>
      <c r="N4" s="2"/>
      <c r="O4" s="2"/>
    </row>
    <row r="5" spans="1:27" ht="39" customHeight="1" thickBot="1" x14ac:dyDescent="0.25">
      <c r="B5" s="2"/>
      <c r="C5" s="4" t="s">
        <v>4</v>
      </c>
      <c r="D5" s="240" t="s">
        <v>294</v>
      </c>
      <c r="E5" s="241"/>
      <c r="F5" s="241"/>
      <c r="G5" s="241"/>
      <c r="H5" s="241"/>
      <c r="I5" s="241"/>
      <c r="J5" s="241"/>
      <c r="K5" s="241"/>
      <c r="L5" s="241"/>
      <c r="M5" s="242"/>
      <c r="N5" s="2"/>
      <c r="O5" s="2"/>
    </row>
    <row r="6" spans="1:27" ht="56.25" customHeight="1" thickBot="1" x14ac:dyDescent="0.25">
      <c r="B6" s="2"/>
      <c r="C6" s="8" t="s">
        <v>5</v>
      </c>
      <c r="D6" s="240" t="s">
        <v>6</v>
      </c>
      <c r="E6" s="241"/>
      <c r="F6" s="241"/>
      <c r="G6" s="241"/>
      <c r="H6" s="241"/>
      <c r="I6" s="241"/>
      <c r="J6" s="241"/>
      <c r="K6" s="241"/>
      <c r="L6" s="241"/>
      <c r="M6" s="242"/>
      <c r="N6" s="2"/>
      <c r="O6" s="2"/>
    </row>
    <row r="7" spans="1:27" x14ac:dyDescent="0.2">
      <c r="B7" s="9" t="s">
        <v>7</v>
      </c>
      <c r="C7" s="9"/>
      <c r="D7" s="9"/>
      <c r="E7" s="9"/>
      <c r="F7" s="9"/>
      <c r="G7" s="9"/>
      <c r="H7" s="9"/>
      <c r="I7" s="9"/>
      <c r="J7" s="9"/>
      <c r="K7" s="9"/>
      <c r="L7" s="9"/>
      <c r="M7" s="9"/>
      <c r="N7" s="2"/>
      <c r="O7" s="2"/>
    </row>
    <row r="8" spans="1:27" ht="13.5" thickBot="1" x14ac:dyDescent="0.25">
      <c r="B8" s="9"/>
      <c r="C8" s="9" t="s">
        <v>8</v>
      </c>
      <c r="D8" s="9" t="s">
        <v>9</v>
      </c>
      <c r="E8" s="9"/>
      <c r="F8" s="9"/>
      <c r="G8" s="9"/>
      <c r="H8" s="9"/>
      <c r="I8" s="9"/>
      <c r="J8" s="9"/>
      <c r="K8" s="9"/>
      <c r="L8" s="9"/>
      <c r="M8" s="9"/>
      <c r="N8" s="2"/>
      <c r="O8" s="2"/>
    </row>
    <row r="9" spans="1:27" s="11" customFormat="1" ht="15" customHeight="1" x14ac:dyDescent="0.2">
      <c r="A9" s="2"/>
      <c r="B9" s="243" t="s">
        <v>10</v>
      </c>
      <c r="C9" s="10" t="s">
        <v>11</v>
      </c>
      <c r="D9" s="245" t="s">
        <v>12</v>
      </c>
      <c r="E9" s="245"/>
      <c r="F9" s="245"/>
      <c r="G9" s="245"/>
      <c r="H9" s="245"/>
      <c r="I9" s="245"/>
      <c r="J9" s="245"/>
      <c r="K9" s="245"/>
      <c r="L9" s="245"/>
      <c r="M9" s="246"/>
      <c r="N9" s="2"/>
      <c r="O9" s="2"/>
      <c r="P9" s="2"/>
      <c r="Q9" s="2"/>
      <c r="R9" s="2"/>
      <c r="S9" s="2"/>
      <c r="T9" s="2"/>
      <c r="U9" s="2"/>
      <c r="V9" s="2"/>
      <c r="W9" s="2"/>
      <c r="X9" s="2"/>
      <c r="Y9" s="2"/>
      <c r="Z9" s="2"/>
      <c r="AA9" s="2"/>
    </row>
    <row r="10" spans="1:27" s="11" customFormat="1" ht="15" customHeight="1" x14ac:dyDescent="0.2">
      <c r="A10" s="2"/>
      <c r="B10" s="244"/>
      <c r="C10" s="12" t="s">
        <v>13</v>
      </c>
      <c r="D10" s="247" t="s">
        <v>14</v>
      </c>
      <c r="E10" s="247"/>
      <c r="F10" s="247"/>
      <c r="G10" s="247"/>
      <c r="H10" s="247"/>
      <c r="I10" s="247"/>
      <c r="J10" s="247"/>
      <c r="K10" s="247"/>
      <c r="L10" s="247"/>
      <c r="M10" s="248"/>
      <c r="N10" s="2"/>
      <c r="O10" s="2"/>
      <c r="P10" s="2"/>
      <c r="Q10" s="2"/>
      <c r="R10" s="2"/>
      <c r="S10" s="2"/>
      <c r="T10" s="2"/>
      <c r="U10" s="2"/>
      <c r="V10" s="2"/>
      <c r="W10" s="2"/>
      <c r="X10" s="2"/>
      <c r="Y10" s="2"/>
      <c r="Z10" s="2"/>
      <c r="AA10" s="2"/>
    </row>
    <row r="11" spans="1:27" s="11" customFormat="1" ht="15" customHeight="1" x14ac:dyDescent="0.2">
      <c r="A11" s="2"/>
      <c r="B11" s="244"/>
      <c r="C11" s="12" t="s">
        <v>15</v>
      </c>
      <c r="D11" s="247" t="s">
        <v>16</v>
      </c>
      <c r="E11" s="247"/>
      <c r="F11" s="247"/>
      <c r="G11" s="247"/>
      <c r="H11" s="247"/>
      <c r="I11" s="247"/>
      <c r="J11" s="247"/>
      <c r="K11" s="247"/>
      <c r="L11" s="247"/>
      <c r="M11" s="248"/>
      <c r="N11" s="2"/>
      <c r="O11" s="2"/>
      <c r="P11" s="2"/>
      <c r="Q11" s="2"/>
      <c r="R11" s="2"/>
      <c r="S11" s="2"/>
      <c r="T11" s="2"/>
      <c r="U11" s="2"/>
      <c r="V11" s="2"/>
      <c r="W11" s="2"/>
      <c r="X11" s="2"/>
      <c r="Y11" s="2"/>
      <c r="Z11" s="2"/>
      <c r="AA11" s="2"/>
    </row>
    <row r="12" spans="1:27" s="11" customFormat="1" ht="15" customHeight="1" x14ac:dyDescent="0.2">
      <c r="A12" s="2"/>
      <c r="B12" s="244"/>
      <c r="C12" s="12" t="s">
        <v>17</v>
      </c>
      <c r="D12" s="247" t="s">
        <v>18</v>
      </c>
      <c r="E12" s="247"/>
      <c r="F12" s="247"/>
      <c r="G12" s="247"/>
      <c r="H12" s="247"/>
      <c r="I12" s="247"/>
      <c r="J12" s="247"/>
      <c r="K12" s="247"/>
      <c r="L12" s="247"/>
      <c r="M12" s="248"/>
      <c r="N12" s="2"/>
      <c r="O12" s="2"/>
      <c r="P12" s="2"/>
      <c r="Q12" s="2"/>
      <c r="R12" s="2"/>
      <c r="S12" s="2"/>
      <c r="T12" s="2"/>
      <c r="U12" s="2"/>
      <c r="V12" s="2"/>
      <c r="W12" s="2"/>
      <c r="X12" s="2"/>
      <c r="Y12" s="2"/>
      <c r="Z12" s="2"/>
      <c r="AA12" s="2"/>
    </row>
    <row r="13" spans="1:27" ht="15" customHeight="1" x14ac:dyDescent="0.2">
      <c r="B13" s="231" t="s">
        <v>19</v>
      </c>
      <c r="C13" s="13" t="s">
        <v>292</v>
      </c>
      <c r="D13" s="230" t="s">
        <v>287</v>
      </c>
      <c r="E13" s="230"/>
      <c r="F13" s="230"/>
      <c r="G13" s="230"/>
      <c r="H13" s="230"/>
      <c r="I13" s="230"/>
      <c r="J13" s="230"/>
      <c r="K13" s="230"/>
      <c r="L13" s="230"/>
      <c r="M13" s="233"/>
      <c r="N13" s="2"/>
      <c r="O13" s="2"/>
    </row>
    <row r="14" spans="1:27" s="2" customFormat="1" ht="15" customHeight="1" x14ac:dyDescent="0.2">
      <c r="B14" s="231"/>
      <c r="C14" s="13" t="s">
        <v>20</v>
      </c>
      <c r="D14" s="230" t="s">
        <v>21</v>
      </c>
      <c r="E14" s="230"/>
      <c r="F14" s="230"/>
      <c r="G14" s="230"/>
      <c r="H14" s="230"/>
      <c r="I14" s="230"/>
      <c r="J14" s="230"/>
      <c r="K14" s="230"/>
      <c r="L14" s="230"/>
      <c r="M14" s="233"/>
    </row>
    <row r="15" spans="1:27" s="2" customFormat="1" ht="15" customHeight="1" x14ac:dyDescent="0.2">
      <c r="B15" s="231"/>
      <c r="C15" s="14" t="s">
        <v>22</v>
      </c>
      <c r="D15" s="230" t="s">
        <v>22</v>
      </c>
      <c r="E15" s="230"/>
      <c r="F15" s="230"/>
      <c r="G15" s="230"/>
      <c r="H15" s="230"/>
      <c r="I15" s="230"/>
      <c r="J15" s="230"/>
      <c r="K15" s="230"/>
      <c r="L15" s="230"/>
      <c r="M15" s="233"/>
    </row>
    <row r="16" spans="1:27" s="2" customFormat="1" ht="15" customHeight="1" x14ac:dyDescent="0.2">
      <c r="B16" s="231"/>
      <c r="C16" s="14" t="s">
        <v>269</v>
      </c>
      <c r="D16" s="230" t="s">
        <v>270</v>
      </c>
      <c r="E16" s="230"/>
      <c r="F16" s="230"/>
      <c r="G16" s="230"/>
      <c r="H16" s="230"/>
      <c r="I16" s="230"/>
      <c r="J16" s="230"/>
      <c r="K16" s="230"/>
      <c r="L16" s="230"/>
      <c r="M16" s="221"/>
    </row>
    <row r="17" spans="2:16" s="2" customFormat="1" ht="15" customHeight="1" thickBot="1" x14ac:dyDescent="0.25">
      <c r="B17" s="232"/>
      <c r="C17" s="15"/>
      <c r="D17" s="234"/>
      <c r="E17" s="234"/>
      <c r="F17" s="234"/>
      <c r="G17" s="234"/>
      <c r="H17" s="234"/>
      <c r="I17" s="234"/>
      <c r="J17" s="234"/>
      <c r="K17" s="234"/>
      <c r="L17" s="234"/>
      <c r="M17" s="235"/>
    </row>
    <row r="18" spans="2:16" s="2" customFormat="1" x14ac:dyDescent="0.2">
      <c r="B18" s="9"/>
      <c r="C18" s="9"/>
      <c r="D18" s="9"/>
      <c r="E18" s="9"/>
      <c r="F18" s="9"/>
      <c r="G18" s="9"/>
      <c r="H18" s="9"/>
      <c r="I18" s="9"/>
      <c r="J18" s="9"/>
      <c r="K18" s="9"/>
      <c r="L18" s="9"/>
      <c r="M18" s="9"/>
    </row>
    <row r="19" spans="2:16" s="2" customFormat="1" x14ac:dyDescent="0.2">
      <c r="B19" s="9" t="s">
        <v>23</v>
      </c>
      <c r="C19" s="9"/>
      <c r="D19" s="9"/>
      <c r="E19" s="9"/>
      <c r="F19" s="9"/>
      <c r="G19" s="9"/>
      <c r="H19" s="9"/>
      <c r="I19" s="9"/>
      <c r="J19" s="9"/>
      <c r="K19" s="9"/>
      <c r="L19" s="9"/>
      <c r="M19" s="9"/>
    </row>
    <row r="20" spans="2:16" s="2" customFormat="1" x14ac:dyDescent="0.2">
      <c r="B20" s="9"/>
      <c r="C20" s="16">
        <v>41612</v>
      </c>
      <c r="D20" s="9"/>
      <c r="E20" s="9"/>
      <c r="F20" s="9"/>
      <c r="G20" s="9"/>
      <c r="H20" s="9"/>
      <c r="I20" s="9"/>
      <c r="J20" s="9"/>
      <c r="K20" s="9"/>
      <c r="L20" s="9"/>
      <c r="M20" s="9"/>
    </row>
    <row r="21" spans="2:16" s="2" customFormat="1" x14ac:dyDescent="0.2">
      <c r="B21" s="9" t="s">
        <v>24</v>
      </c>
      <c r="C21" s="9"/>
      <c r="D21" s="9"/>
      <c r="E21" s="9"/>
      <c r="F21" s="9"/>
      <c r="G21" s="9"/>
      <c r="H21" s="9"/>
      <c r="I21" s="9"/>
      <c r="J21" s="9"/>
      <c r="K21" s="9"/>
      <c r="L21" s="9"/>
      <c r="M21" s="9"/>
    </row>
    <row r="22" spans="2:16" s="2" customFormat="1" x14ac:dyDescent="0.2">
      <c r="B22" s="9"/>
      <c r="C22" s="17" t="s">
        <v>25</v>
      </c>
      <c r="D22" s="9"/>
      <c r="E22" s="9"/>
      <c r="F22" s="9"/>
      <c r="G22" s="9"/>
      <c r="H22" s="9"/>
      <c r="I22" s="9"/>
      <c r="J22" s="9"/>
      <c r="K22" s="9"/>
      <c r="L22" s="9"/>
      <c r="M22" s="9"/>
    </row>
    <row r="23" spans="2:16" s="2" customFormat="1" x14ac:dyDescent="0.2">
      <c r="B23" s="9" t="s">
        <v>26</v>
      </c>
      <c r="C23" s="17"/>
      <c r="D23" s="9"/>
      <c r="E23" s="9"/>
      <c r="F23" s="9"/>
      <c r="G23" s="9"/>
      <c r="H23" s="9"/>
      <c r="I23" s="9"/>
      <c r="J23" s="9"/>
      <c r="K23" s="9"/>
      <c r="L23" s="9"/>
      <c r="M23" s="9"/>
    </row>
    <row r="24" spans="2:16" s="2" customFormat="1" x14ac:dyDescent="0.2">
      <c r="B24" s="9"/>
      <c r="C24" s="17" t="s">
        <v>27</v>
      </c>
      <c r="D24" s="9"/>
      <c r="E24" s="9"/>
      <c r="F24" s="9"/>
      <c r="G24" s="9"/>
      <c r="H24" s="9"/>
      <c r="I24" s="9"/>
      <c r="J24" s="9"/>
      <c r="K24" s="9"/>
      <c r="L24" s="9"/>
      <c r="M24" s="9"/>
    </row>
    <row r="25" spans="2:16" s="2" customFormat="1" x14ac:dyDescent="0.2">
      <c r="B25" s="9" t="s">
        <v>28</v>
      </c>
      <c r="C25" s="9"/>
      <c r="D25" s="9"/>
      <c r="E25" s="9"/>
      <c r="F25" s="9"/>
      <c r="G25" s="9"/>
      <c r="H25" s="9"/>
      <c r="I25" s="9"/>
      <c r="J25" s="9"/>
      <c r="K25" s="9"/>
      <c r="L25" s="9"/>
      <c r="M25" s="9"/>
    </row>
    <row r="26" spans="2:16" s="2" customFormat="1" ht="38.25" customHeight="1" x14ac:dyDescent="0.2">
      <c r="B26" s="9"/>
      <c r="C26" s="228" t="str">
        <f>"This document should be cited as: NETL (2013). NETL Life Cycle Inventory Data – Unit Process: "&amp;D3&amp;" - Version 01. U.S. Department of Energy, National Energy Technology Laboratory. Retrieved [DATE] from www.netl.doe.gov/LCA"</f>
        <v>This document should be cited as: NETL (2013). NETL Life Cycle Inventory Data – Unit Process: Cargo, Train Transport - Version 01. U.S. Department of Energy, National Energy Technology Laboratory. Retrieved [DATE] from www.netl.doe.gov/LCA</v>
      </c>
      <c r="D26" s="228"/>
      <c r="E26" s="228"/>
      <c r="F26" s="228"/>
      <c r="G26" s="228"/>
      <c r="H26" s="228"/>
      <c r="I26" s="228"/>
      <c r="J26" s="228"/>
      <c r="K26" s="228"/>
      <c r="L26" s="228"/>
      <c r="M26" s="228"/>
    </row>
    <row r="27" spans="2:16" s="2" customFormat="1" x14ac:dyDescent="0.2">
      <c r="B27" s="9" t="s">
        <v>29</v>
      </c>
      <c r="C27" s="9"/>
      <c r="D27" s="9"/>
      <c r="E27" s="9"/>
      <c r="F27" s="9"/>
      <c r="G27" s="17"/>
      <c r="H27" s="17"/>
      <c r="I27" s="17"/>
      <c r="J27" s="17"/>
      <c r="K27" s="17"/>
      <c r="L27" s="17"/>
      <c r="M27" s="17"/>
    </row>
    <row r="28" spans="2:16" s="2" customFormat="1" x14ac:dyDescent="0.2">
      <c r="B28" s="17"/>
      <c r="C28" s="17" t="s">
        <v>30</v>
      </c>
      <c r="D28" s="17"/>
      <c r="E28" s="18" t="s">
        <v>31</v>
      </c>
      <c r="F28" s="19"/>
      <c r="G28" s="17" t="s">
        <v>32</v>
      </c>
      <c r="H28" s="17"/>
      <c r="I28" s="17"/>
      <c r="J28" s="17"/>
      <c r="K28" s="17"/>
      <c r="L28" s="17"/>
      <c r="M28" s="17"/>
      <c r="P28" s="17"/>
    </row>
    <row r="29" spans="2:16" s="2" customFormat="1" x14ac:dyDescent="0.2">
      <c r="B29" s="17"/>
      <c r="C29" s="17" t="s">
        <v>33</v>
      </c>
      <c r="D29" s="17"/>
      <c r="E29" s="17"/>
      <c r="F29" s="17"/>
      <c r="G29" s="17"/>
      <c r="H29" s="17"/>
      <c r="I29" s="17"/>
      <c r="J29" s="17"/>
      <c r="K29" s="17"/>
      <c r="L29" s="17"/>
      <c r="M29" s="17"/>
      <c r="P29" s="17"/>
    </row>
    <row r="30" spans="2:16" s="2" customFormat="1" x14ac:dyDescent="0.2">
      <c r="B30" s="17"/>
      <c r="C30" s="17" t="s">
        <v>34</v>
      </c>
      <c r="D30" s="17"/>
      <c r="E30" s="17"/>
      <c r="F30" s="17"/>
      <c r="G30" s="17"/>
      <c r="H30" s="17"/>
      <c r="I30" s="17"/>
      <c r="J30" s="17"/>
      <c r="K30" s="17"/>
      <c r="L30" s="17"/>
      <c r="M30" s="17"/>
      <c r="N30" s="17"/>
      <c r="O30" s="17"/>
      <c r="P30" s="17"/>
    </row>
    <row r="31" spans="2:16" s="2" customFormat="1" x14ac:dyDescent="0.2">
      <c r="B31" s="17"/>
      <c r="C31" s="229" t="s">
        <v>35</v>
      </c>
      <c r="D31" s="229"/>
      <c r="E31" s="229"/>
      <c r="F31" s="229"/>
      <c r="G31" s="229"/>
      <c r="H31" s="229"/>
      <c r="I31" s="229"/>
      <c r="J31" s="229"/>
      <c r="K31" s="229"/>
      <c r="L31" s="229"/>
      <c r="M31" s="229"/>
      <c r="N31" s="17"/>
      <c r="O31" s="17"/>
      <c r="P31" s="17"/>
    </row>
    <row r="32" spans="2:16" s="2" customFormat="1" x14ac:dyDescent="0.2">
      <c r="B32" s="17"/>
      <c r="C32" s="17"/>
      <c r="D32" s="17"/>
      <c r="E32" s="17"/>
      <c r="F32" s="17"/>
      <c r="G32" s="17"/>
      <c r="H32" s="17"/>
      <c r="I32" s="17"/>
      <c r="J32" s="17"/>
      <c r="K32" s="17"/>
      <c r="L32" s="17"/>
      <c r="M32" s="17"/>
      <c r="N32" s="17"/>
      <c r="O32" s="17"/>
    </row>
    <row r="33" spans="2:15" s="2" customFormat="1" x14ac:dyDescent="0.2">
      <c r="B33" s="9" t="s">
        <v>36</v>
      </c>
      <c r="C33" s="17"/>
      <c r="D33" s="17"/>
      <c r="E33" s="17"/>
      <c r="F33" s="17"/>
      <c r="G33" s="17"/>
      <c r="H33" s="17"/>
      <c r="I33" s="17"/>
      <c r="J33" s="17"/>
      <c r="K33" s="17"/>
      <c r="L33" s="17"/>
      <c r="M33" s="17"/>
      <c r="N33" s="17"/>
      <c r="O33" s="17"/>
    </row>
    <row r="34" spans="2:15" s="2" customFormat="1" x14ac:dyDescent="0.2">
      <c r="B34" s="17"/>
      <c r="C34" s="17"/>
      <c r="D34" s="17"/>
      <c r="E34" s="17"/>
      <c r="F34" s="17"/>
      <c r="G34" s="17"/>
      <c r="H34" s="17"/>
      <c r="I34" s="17"/>
      <c r="J34" s="17"/>
      <c r="K34" s="17"/>
      <c r="L34" s="17"/>
      <c r="M34" s="17"/>
      <c r="N34" s="17"/>
      <c r="O34" s="17"/>
    </row>
    <row r="35" spans="2:15" s="2" customFormat="1" x14ac:dyDescent="0.2">
      <c r="B35" s="17"/>
      <c r="C35" s="17"/>
      <c r="D35" s="17"/>
      <c r="E35" s="17"/>
      <c r="F35" s="17"/>
      <c r="G35" s="17"/>
      <c r="H35" s="17"/>
      <c r="I35" s="17"/>
      <c r="J35" s="17"/>
      <c r="K35" s="17"/>
      <c r="L35" s="17"/>
      <c r="M35" s="17"/>
      <c r="N35" s="17"/>
      <c r="O35" s="17"/>
    </row>
    <row r="36" spans="2:15" s="2" customFormat="1" x14ac:dyDescent="0.2">
      <c r="B36" s="17"/>
      <c r="C36" s="17"/>
      <c r="D36" s="17"/>
      <c r="E36" s="17"/>
      <c r="F36" s="17"/>
      <c r="G36" s="17"/>
      <c r="H36" s="17"/>
      <c r="I36" s="17"/>
      <c r="J36" s="17"/>
      <c r="K36" s="17"/>
      <c r="L36" s="17"/>
      <c r="M36" s="17"/>
      <c r="N36" s="17"/>
      <c r="O36" s="17"/>
    </row>
    <row r="37" spans="2:15" s="2" customFormat="1" x14ac:dyDescent="0.2">
      <c r="B37" s="17"/>
      <c r="C37" s="17"/>
      <c r="D37" s="17"/>
      <c r="E37" s="17"/>
      <c r="F37" s="17"/>
      <c r="G37" s="17"/>
      <c r="H37" s="17"/>
      <c r="I37" s="17"/>
      <c r="J37" s="17"/>
      <c r="K37" s="17"/>
      <c r="L37" s="17"/>
      <c r="M37" s="17"/>
      <c r="N37" s="17"/>
      <c r="O37" s="17"/>
    </row>
    <row r="38" spans="2:15" s="2" customFormat="1" x14ac:dyDescent="0.2">
      <c r="B38" s="17"/>
      <c r="C38" s="17"/>
      <c r="D38" s="17"/>
      <c r="E38" s="17"/>
      <c r="F38" s="17"/>
      <c r="G38" s="17"/>
      <c r="H38" s="17"/>
      <c r="I38" s="17"/>
      <c r="J38" s="17"/>
      <c r="K38" s="17"/>
      <c r="L38" s="17"/>
      <c r="M38" s="17"/>
      <c r="N38" s="17"/>
      <c r="O38" s="17"/>
    </row>
    <row r="39" spans="2:15" s="2" customFormat="1" x14ac:dyDescent="0.2">
      <c r="B39" s="17"/>
      <c r="C39" s="17"/>
      <c r="D39" s="17"/>
      <c r="E39" s="17"/>
      <c r="F39" s="17"/>
      <c r="G39" s="17"/>
      <c r="H39" s="17"/>
      <c r="I39" s="17"/>
      <c r="J39" s="17"/>
      <c r="K39" s="17"/>
      <c r="L39" s="17"/>
      <c r="M39" s="17"/>
      <c r="N39" s="17"/>
      <c r="O39" s="17"/>
    </row>
    <row r="40" spans="2:15" s="2" customFormat="1" x14ac:dyDescent="0.2">
      <c r="B40" s="17"/>
      <c r="C40" s="17"/>
      <c r="D40" s="17"/>
      <c r="E40" s="17"/>
      <c r="F40" s="17"/>
      <c r="G40" s="17"/>
      <c r="H40" s="17"/>
      <c r="I40" s="17"/>
      <c r="J40" s="17"/>
      <c r="K40" s="17"/>
      <c r="L40" s="17"/>
      <c r="M40" s="17"/>
      <c r="N40" s="17"/>
      <c r="O40" s="17"/>
    </row>
    <row r="41" spans="2:15" s="2" customFormat="1" x14ac:dyDescent="0.2">
      <c r="B41" s="17"/>
      <c r="C41" s="17"/>
      <c r="D41" s="17"/>
      <c r="E41" s="17"/>
      <c r="F41" s="17"/>
      <c r="G41" s="17"/>
      <c r="H41" s="17"/>
      <c r="I41" s="17"/>
      <c r="J41" s="17"/>
      <c r="K41" s="17"/>
      <c r="L41" s="17"/>
      <c r="M41" s="17"/>
      <c r="N41" s="17"/>
      <c r="O41" s="17"/>
    </row>
    <row r="42" spans="2:15" s="2" customFormat="1" x14ac:dyDescent="0.2">
      <c r="B42" s="17"/>
      <c r="C42" s="17"/>
      <c r="D42" s="17"/>
      <c r="E42" s="17"/>
      <c r="F42" s="17"/>
      <c r="G42" s="17"/>
      <c r="H42" s="17"/>
      <c r="I42" s="17"/>
      <c r="J42" s="17"/>
      <c r="K42" s="17"/>
      <c r="L42" s="17"/>
      <c r="M42" s="17"/>
      <c r="N42" s="17"/>
      <c r="O42" s="17"/>
    </row>
    <row r="43" spans="2:15" s="2" customFormat="1" x14ac:dyDescent="0.2">
      <c r="B43" s="17"/>
      <c r="C43" s="17"/>
      <c r="D43" s="17"/>
      <c r="E43" s="17"/>
      <c r="F43" s="17"/>
      <c r="G43" s="17"/>
      <c r="H43" s="17"/>
      <c r="I43" s="17"/>
      <c r="J43" s="17"/>
      <c r="K43" s="17"/>
      <c r="L43" s="17"/>
      <c r="M43" s="17"/>
      <c r="N43" s="17"/>
      <c r="O43" s="17"/>
    </row>
    <row r="44" spans="2:15" s="2" customFormat="1" x14ac:dyDescent="0.2">
      <c r="B44" s="17"/>
      <c r="C44" s="17"/>
      <c r="D44" s="17"/>
      <c r="E44" s="17"/>
      <c r="F44" s="17"/>
      <c r="G44" s="17"/>
      <c r="H44" s="17"/>
      <c r="I44" s="17"/>
      <c r="J44" s="17"/>
      <c r="K44" s="17"/>
      <c r="L44" s="17"/>
      <c r="M44" s="17"/>
      <c r="N44" s="17"/>
      <c r="O44" s="17"/>
    </row>
    <row r="45" spans="2:15" s="2" customFormat="1" x14ac:dyDescent="0.2">
      <c r="B45" s="17"/>
      <c r="C45" s="17"/>
      <c r="D45" s="17"/>
      <c r="E45" s="17"/>
      <c r="F45" s="17"/>
      <c r="G45" s="17"/>
      <c r="H45" s="17"/>
      <c r="I45" s="17"/>
      <c r="J45" s="17"/>
      <c r="K45" s="17"/>
      <c r="L45" s="17"/>
      <c r="M45" s="17"/>
      <c r="N45" s="17"/>
      <c r="O45" s="17"/>
    </row>
    <row r="46" spans="2:15" s="2" customFormat="1" x14ac:dyDescent="0.2">
      <c r="B46" s="17"/>
      <c r="C46" s="17"/>
      <c r="D46" s="17"/>
      <c r="E46" s="17"/>
      <c r="F46" s="17"/>
      <c r="G46" s="17"/>
      <c r="H46" s="17"/>
      <c r="I46" s="17"/>
      <c r="J46" s="17"/>
      <c r="K46" s="17"/>
      <c r="L46" s="17"/>
      <c r="M46" s="17"/>
      <c r="N46" s="17"/>
      <c r="O46" s="17"/>
    </row>
    <row r="47" spans="2:15" s="2" customFormat="1" x14ac:dyDescent="0.2">
      <c r="B47" s="17"/>
      <c r="C47" s="17"/>
      <c r="D47" s="17"/>
      <c r="E47" s="17"/>
      <c r="F47" s="17"/>
      <c r="G47" s="17"/>
      <c r="H47" s="17"/>
      <c r="I47" s="17"/>
      <c r="J47" s="17"/>
      <c r="K47" s="17"/>
      <c r="L47" s="17"/>
      <c r="M47" s="17"/>
      <c r="N47" s="17"/>
      <c r="O47" s="17"/>
    </row>
    <row r="48" spans="2:15" s="2" customFormat="1" x14ac:dyDescent="0.2">
      <c r="B48" s="17"/>
      <c r="C48" s="17"/>
      <c r="D48" s="17"/>
      <c r="E48" s="17"/>
      <c r="F48" s="17"/>
      <c r="G48" s="17"/>
      <c r="H48" s="17"/>
      <c r="I48" s="17"/>
      <c r="J48" s="17"/>
      <c r="K48" s="17"/>
      <c r="L48" s="17"/>
      <c r="M48" s="17"/>
      <c r="N48" s="17"/>
      <c r="O48" s="17"/>
    </row>
    <row r="49" spans="2:15" s="2" customFormat="1" x14ac:dyDescent="0.2">
      <c r="B49" s="9" t="s">
        <v>37</v>
      </c>
      <c r="C49" s="17"/>
      <c r="D49" s="17"/>
      <c r="E49" s="17"/>
      <c r="F49" s="17"/>
      <c r="G49" s="17"/>
      <c r="H49" s="17"/>
      <c r="I49" s="17"/>
      <c r="J49" s="17"/>
      <c r="K49" s="17"/>
      <c r="L49" s="17"/>
      <c r="M49" s="17"/>
      <c r="N49" s="17"/>
      <c r="O49" s="17"/>
    </row>
    <row r="50" spans="2:15" s="2" customFormat="1" x14ac:dyDescent="0.2">
      <c r="B50" s="17"/>
      <c r="C50" s="20" t="s">
        <v>38</v>
      </c>
      <c r="D50" s="17"/>
      <c r="E50" s="17"/>
      <c r="F50" s="17"/>
      <c r="G50" s="17"/>
      <c r="H50" s="17"/>
      <c r="I50" s="17"/>
      <c r="J50" s="17"/>
      <c r="K50" s="17"/>
      <c r="L50" s="17"/>
      <c r="M50" s="17"/>
      <c r="N50" s="17"/>
      <c r="O50" s="17"/>
    </row>
    <row r="51" spans="2:15" s="2" customFormat="1" x14ac:dyDescent="0.2">
      <c r="B51" s="17"/>
      <c r="C51" s="17"/>
      <c r="D51" s="17"/>
      <c r="E51" s="17"/>
      <c r="F51" s="17"/>
      <c r="G51" s="17"/>
      <c r="H51" s="17"/>
      <c r="I51" s="17"/>
      <c r="J51" s="17"/>
      <c r="K51" s="17"/>
      <c r="L51" s="17"/>
      <c r="M51" s="17"/>
      <c r="N51" s="17"/>
      <c r="O51" s="17"/>
    </row>
    <row r="52" spans="2:15" s="2" customFormat="1" x14ac:dyDescent="0.2">
      <c r="B52" s="17"/>
      <c r="C52" s="17"/>
      <c r="D52" s="17"/>
      <c r="E52" s="17"/>
      <c r="F52" s="17"/>
      <c r="G52" s="17"/>
      <c r="H52" s="17"/>
      <c r="I52" s="17"/>
      <c r="J52" s="17"/>
      <c r="K52" s="17"/>
      <c r="L52" s="17"/>
      <c r="M52" s="17"/>
      <c r="N52" s="17"/>
      <c r="O52" s="17"/>
    </row>
    <row r="53" spans="2:15" s="2" customFormat="1" x14ac:dyDescent="0.2">
      <c r="B53" s="17"/>
      <c r="C53" s="17"/>
      <c r="D53" s="17"/>
      <c r="E53" s="17"/>
      <c r="F53" s="17"/>
      <c r="G53" s="17"/>
      <c r="H53" s="17"/>
      <c r="I53" s="17"/>
      <c r="J53" s="17"/>
      <c r="K53" s="17"/>
      <c r="L53" s="17"/>
      <c r="M53" s="17"/>
      <c r="N53" s="17"/>
      <c r="O53" s="17"/>
    </row>
    <row r="54" spans="2:15" s="2" customFormat="1" x14ac:dyDescent="0.2">
      <c r="B54" s="17"/>
      <c r="C54" s="17"/>
      <c r="D54" s="17"/>
      <c r="E54" s="17"/>
      <c r="F54" s="17"/>
      <c r="G54" s="17"/>
      <c r="H54" s="17"/>
      <c r="I54" s="17"/>
      <c r="J54" s="17"/>
      <c r="K54" s="17"/>
      <c r="L54" s="17"/>
      <c r="M54" s="17"/>
      <c r="N54" s="17"/>
      <c r="O54" s="17"/>
    </row>
    <row r="55" spans="2:15" s="2" customFormat="1" x14ac:dyDescent="0.2">
      <c r="B55" s="17"/>
      <c r="C55" s="17"/>
      <c r="D55" s="17"/>
      <c r="E55" s="17"/>
      <c r="F55" s="17"/>
      <c r="G55" s="17"/>
      <c r="H55" s="17"/>
      <c r="I55" s="17"/>
      <c r="J55" s="17"/>
      <c r="K55" s="17"/>
      <c r="L55" s="17"/>
      <c r="M55" s="17"/>
      <c r="N55" s="17"/>
      <c r="O55" s="17"/>
    </row>
    <row r="56" spans="2:15" s="2" customFormat="1" x14ac:dyDescent="0.2">
      <c r="B56" s="17"/>
      <c r="C56" s="17"/>
      <c r="D56" s="17"/>
      <c r="E56" s="17"/>
      <c r="F56" s="17"/>
      <c r="G56" s="17"/>
      <c r="H56" s="17"/>
      <c r="I56" s="17"/>
      <c r="J56" s="17"/>
      <c r="K56" s="17"/>
      <c r="L56" s="17"/>
      <c r="M56" s="17"/>
      <c r="N56" s="17"/>
      <c r="O56" s="17"/>
    </row>
    <row r="57" spans="2:15" s="2" customFormat="1" x14ac:dyDescent="0.2">
      <c r="B57" s="17"/>
      <c r="C57" s="17"/>
      <c r="D57" s="17"/>
      <c r="E57" s="17"/>
      <c r="F57" s="17"/>
      <c r="G57" s="17"/>
      <c r="H57" s="17"/>
      <c r="I57" s="17"/>
      <c r="J57" s="17"/>
      <c r="K57" s="17"/>
      <c r="L57" s="17"/>
      <c r="M57" s="17"/>
      <c r="N57" s="17"/>
      <c r="O57" s="17"/>
    </row>
    <row r="58" spans="2:15" s="2" customFormat="1" x14ac:dyDescent="0.2">
      <c r="B58" s="17"/>
      <c r="C58" s="17"/>
      <c r="D58" s="17"/>
      <c r="E58" s="17"/>
      <c r="F58" s="17"/>
      <c r="G58" s="17"/>
      <c r="H58" s="17"/>
      <c r="I58" s="17"/>
      <c r="J58" s="17"/>
      <c r="K58" s="17"/>
      <c r="L58" s="17"/>
      <c r="M58" s="17"/>
      <c r="N58" s="17"/>
      <c r="O58" s="17"/>
    </row>
    <row r="59" spans="2:15" s="2" customFormat="1" x14ac:dyDescent="0.2">
      <c r="B59" s="17"/>
      <c r="C59" s="17"/>
      <c r="D59" s="17"/>
      <c r="E59" s="17"/>
      <c r="F59" s="17"/>
      <c r="G59" s="17"/>
      <c r="H59" s="17"/>
      <c r="I59" s="17"/>
      <c r="J59" s="17"/>
      <c r="K59" s="17"/>
      <c r="L59" s="17"/>
      <c r="M59" s="17"/>
      <c r="N59" s="17"/>
      <c r="O59" s="17"/>
    </row>
    <row r="60" spans="2:15" s="2" customFormat="1" x14ac:dyDescent="0.2">
      <c r="B60" s="17"/>
      <c r="C60" s="17"/>
      <c r="D60" s="17"/>
      <c r="E60" s="17"/>
      <c r="F60" s="17"/>
      <c r="G60" s="17"/>
      <c r="H60" s="17"/>
      <c r="I60" s="17"/>
      <c r="J60" s="17"/>
      <c r="K60" s="17"/>
      <c r="L60" s="17"/>
      <c r="M60" s="17"/>
      <c r="N60" s="17"/>
      <c r="O60" s="17"/>
    </row>
    <row r="61" spans="2:15" s="2" customFormat="1" x14ac:dyDescent="0.2">
      <c r="B61" s="17"/>
      <c r="C61" s="17"/>
      <c r="D61" s="17"/>
      <c r="E61" s="17"/>
      <c r="F61" s="17"/>
      <c r="G61" s="17"/>
      <c r="H61" s="17"/>
      <c r="I61" s="17"/>
      <c r="J61" s="17"/>
      <c r="K61" s="17"/>
      <c r="L61" s="17"/>
      <c r="M61" s="17"/>
      <c r="N61" s="17"/>
      <c r="O61" s="17"/>
    </row>
    <row r="62" spans="2:15" s="2" customFormat="1" x14ac:dyDescent="0.2">
      <c r="B62" s="17"/>
      <c r="C62" s="17"/>
      <c r="D62" s="17"/>
      <c r="E62" s="17"/>
      <c r="F62" s="17"/>
      <c r="G62" s="17"/>
      <c r="H62" s="17"/>
      <c r="I62" s="17"/>
      <c r="J62" s="17"/>
      <c r="K62" s="17"/>
      <c r="L62" s="17"/>
      <c r="M62" s="17"/>
      <c r="N62" s="17"/>
      <c r="O62" s="17"/>
    </row>
    <row r="63" spans="2:15" s="2" customFormat="1" x14ac:dyDescent="0.2">
      <c r="B63" s="17"/>
      <c r="C63" s="17"/>
      <c r="D63" s="17"/>
      <c r="E63" s="17"/>
      <c r="F63" s="17"/>
      <c r="G63" s="17"/>
      <c r="H63" s="17"/>
      <c r="I63" s="17"/>
      <c r="J63" s="17"/>
      <c r="K63" s="17"/>
      <c r="L63" s="17"/>
      <c r="M63" s="17"/>
      <c r="N63" s="17"/>
      <c r="O63" s="17"/>
    </row>
    <row r="64" spans="2:15" s="2" customFormat="1" x14ac:dyDescent="0.2">
      <c r="B64" s="17"/>
      <c r="C64" s="17"/>
      <c r="D64" s="17"/>
      <c r="E64" s="17"/>
      <c r="F64" s="17"/>
      <c r="G64" s="17"/>
      <c r="H64" s="17"/>
      <c r="I64" s="17"/>
      <c r="J64" s="17"/>
      <c r="K64" s="17"/>
      <c r="L64" s="17"/>
      <c r="M64" s="17"/>
      <c r="N64" s="17"/>
      <c r="O64" s="17"/>
    </row>
    <row r="65" spans="2:15" s="2" customFormat="1" x14ac:dyDescent="0.2">
      <c r="B65" s="17"/>
      <c r="C65" s="17"/>
      <c r="D65" s="17"/>
      <c r="E65" s="17"/>
      <c r="F65" s="17"/>
      <c r="G65" s="17"/>
      <c r="H65" s="17"/>
      <c r="I65" s="17"/>
      <c r="J65" s="17"/>
      <c r="K65" s="17"/>
      <c r="L65" s="17"/>
      <c r="M65" s="17"/>
      <c r="N65" s="17"/>
      <c r="O65" s="17"/>
    </row>
    <row r="66" spans="2:15" s="2" customFormat="1" x14ac:dyDescent="0.2">
      <c r="B66" s="17"/>
      <c r="C66" s="17"/>
      <c r="D66" s="17"/>
      <c r="E66" s="17"/>
      <c r="F66" s="17"/>
      <c r="G66" s="17"/>
      <c r="H66" s="17"/>
      <c r="I66" s="17"/>
      <c r="J66" s="17"/>
      <c r="K66" s="17"/>
      <c r="L66" s="17"/>
      <c r="M66" s="17"/>
      <c r="N66" s="17"/>
      <c r="O66" s="17"/>
    </row>
    <row r="67" spans="2:15" s="2" customFormat="1" x14ac:dyDescent="0.2">
      <c r="B67" s="17"/>
      <c r="C67" s="17"/>
      <c r="D67" s="17"/>
      <c r="E67" s="17"/>
      <c r="F67" s="17"/>
      <c r="G67" s="17"/>
      <c r="H67" s="17"/>
      <c r="I67" s="17"/>
      <c r="J67" s="17"/>
      <c r="K67" s="17"/>
      <c r="L67" s="17"/>
      <c r="M67" s="17"/>
      <c r="N67" s="17"/>
      <c r="O67" s="17"/>
    </row>
    <row r="68" spans="2:15" s="2" customFormat="1" x14ac:dyDescent="0.2">
      <c r="B68" s="17"/>
      <c r="C68" s="17"/>
      <c r="D68" s="17"/>
      <c r="E68" s="17"/>
      <c r="F68" s="17"/>
      <c r="G68" s="17"/>
      <c r="H68" s="17"/>
      <c r="I68" s="17"/>
      <c r="J68" s="17"/>
      <c r="K68" s="17"/>
      <c r="L68" s="17"/>
      <c r="M68" s="17"/>
      <c r="N68" s="17"/>
      <c r="O68" s="17"/>
    </row>
    <row r="69" spans="2:15" s="2" customFormat="1" x14ac:dyDescent="0.2">
      <c r="B69" s="17"/>
      <c r="C69" s="17"/>
      <c r="D69" s="17"/>
      <c r="E69" s="17"/>
      <c r="F69" s="17"/>
      <c r="G69" s="17"/>
      <c r="H69" s="17"/>
      <c r="I69" s="17"/>
      <c r="J69" s="17"/>
      <c r="K69" s="17"/>
      <c r="L69" s="17"/>
      <c r="M69" s="17"/>
      <c r="N69" s="17"/>
      <c r="O69" s="17"/>
    </row>
    <row r="70" spans="2:15" s="2" customFormat="1" x14ac:dyDescent="0.2">
      <c r="B70" s="17"/>
      <c r="C70" s="17"/>
      <c r="D70" s="17"/>
      <c r="E70" s="17"/>
      <c r="F70" s="17"/>
      <c r="G70" s="17"/>
      <c r="H70" s="17"/>
      <c r="I70" s="17"/>
      <c r="J70" s="17"/>
      <c r="K70" s="17"/>
      <c r="L70" s="17"/>
      <c r="M70" s="17"/>
      <c r="N70" s="17"/>
      <c r="O70" s="17"/>
    </row>
    <row r="71" spans="2:15" s="2" customFormat="1" x14ac:dyDescent="0.2">
      <c r="B71" s="17"/>
      <c r="C71" s="17"/>
      <c r="D71" s="17"/>
      <c r="E71" s="17"/>
      <c r="F71" s="17"/>
      <c r="G71" s="17"/>
      <c r="H71" s="17"/>
      <c r="I71" s="17"/>
      <c r="J71" s="17"/>
      <c r="K71" s="17"/>
      <c r="L71" s="17"/>
      <c r="M71" s="17"/>
      <c r="N71" s="17"/>
      <c r="O71" s="17"/>
    </row>
    <row r="72" spans="2:15" s="2" customFormat="1" x14ac:dyDescent="0.2">
      <c r="B72" s="17"/>
      <c r="C72" s="17"/>
      <c r="D72" s="17"/>
      <c r="E72" s="17"/>
      <c r="F72" s="17"/>
      <c r="G72" s="17"/>
      <c r="H72" s="17"/>
      <c r="I72" s="17"/>
      <c r="J72" s="17"/>
      <c r="K72" s="17"/>
      <c r="L72" s="17"/>
      <c r="M72" s="17"/>
      <c r="N72" s="17"/>
      <c r="O72" s="17"/>
    </row>
    <row r="73" spans="2:15" s="2" customFormat="1" x14ac:dyDescent="0.2">
      <c r="B73" s="17"/>
      <c r="C73" s="17"/>
      <c r="D73" s="17"/>
      <c r="E73" s="17"/>
      <c r="F73" s="17"/>
      <c r="G73" s="17"/>
      <c r="H73" s="17"/>
      <c r="I73" s="17"/>
      <c r="J73" s="17"/>
      <c r="K73" s="17"/>
      <c r="L73" s="17"/>
      <c r="M73" s="17"/>
      <c r="N73" s="17"/>
      <c r="O73" s="17"/>
    </row>
    <row r="74" spans="2:15" s="2" customFormat="1" x14ac:dyDescent="0.2">
      <c r="B74" s="17"/>
      <c r="C74" s="17"/>
      <c r="D74" s="17"/>
      <c r="E74" s="17"/>
      <c r="F74" s="17"/>
      <c r="G74" s="17"/>
      <c r="H74" s="17"/>
      <c r="I74" s="17"/>
      <c r="J74" s="17"/>
      <c r="K74" s="17"/>
      <c r="L74" s="17"/>
      <c r="M74" s="17"/>
      <c r="N74" s="17"/>
      <c r="O74" s="17"/>
    </row>
    <row r="75" spans="2:15" s="2" customFormat="1" x14ac:dyDescent="0.2">
      <c r="B75" s="17"/>
      <c r="C75" s="17"/>
      <c r="D75" s="17"/>
      <c r="E75" s="17"/>
      <c r="F75" s="17"/>
      <c r="G75" s="17"/>
      <c r="H75" s="17"/>
      <c r="I75" s="17"/>
      <c r="J75" s="17"/>
      <c r="K75" s="17"/>
      <c r="L75" s="17"/>
      <c r="M75" s="17"/>
      <c r="N75" s="17"/>
      <c r="O75" s="17"/>
    </row>
    <row r="76" spans="2:15" s="2" customFormat="1" x14ac:dyDescent="0.2">
      <c r="B76" s="17"/>
      <c r="C76" s="17"/>
      <c r="D76" s="17"/>
      <c r="E76" s="17"/>
      <c r="F76" s="17"/>
      <c r="G76" s="17"/>
      <c r="H76" s="17"/>
      <c r="I76" s="17"/>
      <c r="J76" s="17"/>
      <c r="K76" s="17"/>
      <c r="L76" s="17"/>
      <c r="M76" s="17"/>
      <c r="N76" s="17"/>
      <c r="O76" s="17"/>
    </row>
    <row r="77" spans="2:15" s="2" customFormat="1" x14ac:dyDescent="0.2">
      <c r="B77" s="17"/>
      <c r="C77" s="17"/>
      <c r="D77" s="17"/>
      <c r="E77" s="17"/>
      <c r="F77" s="17"/>
      <c r="G77" s="17"/>
      <c r="H77" s="17"/>
      <c r="I77" s="17"/>
      <c r="J77" s="17"/>
      <c r="K77" s="17"/>
      <c r="L77" s="17"/>
      <c r="M77" s="17"/>
      <c r="N77" s="17"/>
      <c r="O77" s="17"/>
    </row>
    <row r="78" spans="2:15" s="2" customFormat="1" x14ac:dyDescent="0.2">
      <c r="B78" s="17"/>
      <c r="C78" s="17"/>
      <c r="D78" s="17"/>
      <c r="E78" s="17"/>
      <c r="F78" s="17"/>
      <c r="G78" s="17"/>
      <c r="H78" s="17"/>
      <c r="I78" s="17"/>
      <c r="J78" s="17"/>
      <c r="K78" s="17"/>
      <c r="L78" s="17"/>
      <c r="M78" s="17"/>
      <c r="N78" s="17"/>
      <c r="O78" s="17"/>
    </row>
    <row r="79" spans="2:15" s="2" customFormat="1" x14ac:dyDescent="0.2">
      <c r="B79" s="17"/>
      <c r="C79" s="17"/>
      <c r="D79" s="17"/>
      <c r="E79" s="17"/>
      <c r="F79" s="17"/>
      <c r="G79" s="17"/>
      <c r="H79" s="17"/>
      <c r="I79" s="17"/>
      <c r="J79" s="17"/>
      <c r="K79" s="17"/>
      <c r="L79" s="17"/>
      <c r="M79" s="17"/>
      <c r="N79" s="17"/>
      <c r="O79" s="17"/>
    </row>
    <row r="80" spans="2:15" s="2" customFormat="1" x14ac:dyDescent="0.2">
      <c r="B80" s="17"/>
      <c r="C80" s="17"/>
      <c r="D80" s="17"/>
      <c r="E80" s="17"/>
      <c r="F80" s="17"/>
      <c r="G80" s="17"/>
      <c r="H80" s="17"/>
      <c r="I80" s="17"/>
      <c r="J80" s="17"/>
      <c r="K80" s="17"/>
      <c r="L80" s="17"/>
      <c r="M80" s="17"/>
      <c r="N80" s="17"/>
      <c r="O80" s="17"/>
    </row>
    <row r="81" spans="2:15" s="2" customFormat="1" x14ac:dyDescent="0.2">
      <c r="B81" s="17"/>
      <c r="C81" s="17"/>
      <c r="D81" s="17"/>
      <c r="E81" s="17"/>
      <c r="F81" s="17"/>
      <c r="G81" s="17"/>
      <c r="H81" s="17"/>
      <c r="I81" s="17"/>
      <c r="J81" s="17"/>
      <c r="K81" s="17"/>
      <c r="L81" s="17"/>
      <c r="M81" s="17"/>
      <c r="N81" s="17"/>
      <c r="O81" s="17"/>
    </row>
    <row r="82" spans="2:15" s="2" customFormat="1" x14ac:dyDescent="0.2">
      <c r="B82" s="17"/>
      <c r="C82" s="17"/>
      <c r="D82" s="17"/>
      <c r="E82" s="17"/>
      <c r="F82" s="17"/>
      <c r="G82" s="17"/>
      <c r="H82" s="17"/>
      <c r="I82" s="17"/>
      <c r="J82" s="17"/>
      <c r="K82" s="17"/>
      <c r="L82" s="17"/>
      <c r="M82" s="17"/>
      <c r="N82" s="17"/>
      <c r="O82" s="17"/>
    </row>
    <row r="83" spans="2:15" s="2" customFormat="1" x14ac:dyDescent="0.2">
      <c r="B83" s="17"/>
      <c r="C83" s="17"/>
      <c r="D83" s="17"/>
      <c r="E83" s="17"/>
      <c r="F83" s="17"/>
      <c r="G83" s="17"/>
      <c r="H83" s="17"/>
      <c r="I83" s="17"/>
      <c r="J83" s="17"/>
      <c r="K83" s="17"/>
      <c r="L83" s="17"/>
      <c r="M83" s="17"/>
      <c r="N83" s="17"/>
      <c r="O83" s="17"/>
    </row>
    <row r="84" spans="2:15" s="2" customFormat="1" x14ac:dyDescent="0.2">
      <c r="B84" s="17"/>
      <c r="C84" s="17"/>
      <c r="D84" s="17"/>
      <c r="E84" s="17"/>
      <c r="F84" s="17"/>
      <c r="G84" s="17"/>
      <c r="H84" s="17"/>
      <c r="I84" s="17"/>
      <c r="J84" s="17"/>
      <c r="K84" s="17"/>
      <c r="L84" s="17"/>
      <c r="M84" s="17"/>
      <c r="N84" s="17"/>
      <c r="O84" s="17"/>
    </row>
    <row r="85" spans="2:15" s="2" customFormat="1" x14ac:dyDescent="0.2">
      <c r="B85" s="17"/>
      <c r="C85" s="17"/>
      <c r="D85" s="17"/>
      <c r="E85" s="17"/>
      <c r="F85" s="17"/>
      <c r="G85" s="17"/>
      <c r="H85" s="17"/>
      <c r="I85" s="17"/>
      <c r="J85" s="17"/>
      <c r="K85" s="17"/>
      <c r="L85" s="17"/>
      <c r="M85" s="17"/>
      <c r="N85" s="17"/>
      <c r="O85" s="17"/>
    </row>
    <row r="86" spans="2:15" s="2" customFormat="1" x14ac:dyDescent="0.2">
      <c r="B86" s="17"/>
      <c r="C86" s="17"/>
      <c r="D86" s="17"/>
      <c r="E86" s="17"/>
      <c r="F86" s="17"/>
      <c r="G86" s="17"/>
      <c r="H86" s="17"/>
      <c r="I86" s="17"/>
      <c r="J86" s="17"/>
      <c r="K86" s="17"/>
      <c r="L86" s="17"/>
      <c r="M86" s="17"/>
      <c r="N86" s="17"/>
      <c r="O86" s="17"/>
    </row>
    <row r="87" spans="2:15" s="2" customFormat="1" x14ac:dyDescent="0.2">
      <c r="B87" s="17"/>
      <c r="C87" s="17"/>
      <c r="D87" s="17"/>
      <c r="E87" s="17"/>
      <c r="F87" s="17"/>
      <c r="G87" s="17"/>
      <c r="H87" s="17"/>
      <c r="I87" s="17"/>
      <c r="J87" s="17"/>
      <c r="K87" s="17"/>
      <c r="L87" s="17"/>
      <c r="M87" s="17"/>
      <c r="N87" s="17"/>
      <c r="O87" s="17"/>
    </row>
    <row r="88" spans="2:15" s="2" customFormat="1" x14ac:dyDescent="0.2">
      <c r="B88" s="17"/>
      <c r="C88" s="17"/>
      <c r="D88" s="17"/>
      <c r="E88" s="17"/>
      <c r="F88" s="17"/>
      <c r="G88" s="17"/>
      <c r="H88" s="17"/>
      <c r="I88" s="17"/>
      <c r="J88" s="17"/>
      <c r="K88" s="17"/>
      <c r="L88" s="17"/>
      <c r="M88" s="17"/>
      <c r="N88" s="17"/>
      <c r="O88" s="17"/>
    </row>
    <row r="89" spans="2:15" s="2" customFormat="1" x14ac:dyDescent="0.2">
      <c r="B89" s="17"/>
      <c r="C89" s="17"/>
      <c r="D89" s="17"/>
      <c r="E89" s="17"/>
      <c r="F89" s="17"/>
      <c r="G89" s="17"/>
      <c r="H89" s="17"/>
      <c r="I89" s="17"/>
      <c r="J89" s="17"/>
      <c r="K89" s="17"/>
      <c r="L89" s="17"/>
      <c r="M89" s="17"/>
      <c r="N89" s="17"/>
      <c r="O89" s="17"/>
    </row>
    <row r="90" spans="2:15" s="2" customFormat="1" x14ac:dyDescent="0.2">
      <c r="B90" s="17"/>
      <c r="C90" s="17"/>
      <c r="D90" s="17"/>
      <c r="E90" s="17"/>
      <c r="F90" s="17"/>
      <c r="G90" s="17"/>
      <c r="H90" s="17"/>
      <c r="I90" s="17"/>
      <c r="J90" s="17"/>
      <c r="K90" s="17"/>
      <c r="L90" s="17"/>
      <c r="M90" s="17"/>
      <c r="N90" s="17"/>
      <c r="O90" s="17"/>
    </row>
    <row r="91" spans="2:15" s="2" customFormat="1" x14ac:dyDescent="0.2">
      <c r="B91" s="17"/>
      <c r="C91" s="17"/>
      <c r="D91" s="17"/>
      <c r="E91" s="17"/>
      <c r="F91" s="17"/>
      <c r="G91" s="17"/>
      <c r="H91" s="17"/>
      <c r="I91" s="17"/>
      <c r="J91" s="17"/>
      <c r="K91" s="17"/>
      <c r="L91" s="17"/>
      <c r="M91" s="17"/>
      <c r="N91" s="17"/>
      <c r="O91" s="17"/>
    </row>
    <row r="92" spans="2:15" s="2" customFormat="1" x14ac:dyDescent="0.2">
      <c r="B92" s="17"/>
      <c r="C92" s="17"/>
      <c r="D92" s="17"/>
      <c r="E92" s="17"/>
      <c r="F92" s="17"/>
      <c r="G92" s="17"/>
      <c r="H92" s="17"/>
      <c r="I92" s="17"/>
      <c r="J92" s="17"/>
      <c r="K92" s="17"/>
      <c r="L92" s="17"/>
      <c r="M92" s="17"/>
      <c r="N92" s="17"/>
      <c r="O92" s="17"/>
    </row>
    <row r="93" spans="2:15" s="2" customFormat="1" x14ac:dyDescent="0.2">
      <c r="B93" s="17"/>
      <c r="C93" s="17"/>
      <c r="D93" s="17"/>
      <c r="E93" s="17"/>
      <c r="F93" s="17"/>
      <c r="G93" s="17"/>
      <c r="H93" s="17"/>
      <c r="I93" s="17"/>
      <c r="J93" s="17"/>
      <c r="K93" s="17"/>
      <c r="L93" s="17"/>
      <c r="M93" s="17"/>
      <c r="N93" s="17"/>
      <c r="O93" s="17"/>
    </row>
    <row r="94" spans="2:15" s="2" customFormat="1" x14ac:dyDescent="0.2">
      <c r="B94" s="17"/>
      <c r="C94" s="17"/>
      <c r="D94" s="17"/>
      <c r="E94" s="17"/>
      <c r="F94" s="17"/>
      <c r="G94" s="17"/>
      <c r="H94" s="17"/>
      <c r="I94" s="17"/>
      <c r="J94" s="17"/>
      <c r="K94" s="17"/>
      <c r="L94" s="17"/>
      <c r="M94" s="17"/>
      <c r="N94" s="17"/>
      <c r="O94" s="17"/>
    </row>
    <row r="95" spans="2:15" s="2" customFormat="1" x14ac:dyDescent="0.2">
      <c r="B95" s="17"/>
      <c r="C95" s="17"/>
      <c r="D95" s="17"/>
      <c r="E95" s="17"/>
      <c r="F95" s="17"/>
      <c r="G95" s="17"/>
      <c r="H95" s="17"/>
      <c r="I95" s="17"/>
      <c r="J95" s="17"/>
      <c r="K95" s="17"/>
      <c r="L95" s="17"/>
      <c r="M95" s="17"/>
      <c r="N95" s="17"/>
      <c r="O95" s="17"/>
    </row>
    <row r="96" spans="2:15" s="2" customFormat="1" x14ac:dyDescent="0.2">
      <c r="B96" s="17"/>
      <c r="C96" s="17"/>
      <c r="D96" s="17"/>
      <c r="E96" s="17"/>
      <c r="F96" s="17"/>
      <c r="G96" s="17"/>
      <c r="H96" s="17"/>
      <c r="I96" s="17"/>
      <c r="J96" s="17"/>
      <c r="K96" s="17"/>
      <c r="L96" s="17"/>
      <c r="M96" s="17"/>
      <c r="N96" s="17"/>
      <c r="O96" s="17"/>
    </row>
    <row r="97" spans="2:15" s="2" customFormat="1" x14ac:dyDescent="0.2">
      <c r="B97" s="17"/>
      <c r="C97" s="17"/>
      <c r="D97" s="17"/>
      <c r="E97" s="17"/>
      <c r="F97" s="17"/>
      <c r="G97" s="17"/>
      <c r="H97" s="17"/>
      <c r="I97" s="17"/>
      <c r="J97" s="17"/>
      <c r="K97" s="17"/>
      <c r="L97" s="17"/>
      <c r="M97" s="17"/>
      <c r="N97" s="17"/>
      <c r="O97" s="17"/>
    </row>
    <row r="98" spans="2:15" s="2" customFormat="1" x14ac:dyDescent="0.2">
      <c r="B98" s="17"/>
      <c r="C98" s="17"/>
      <c r="D98" s="17"/>
      <c r="E98" s="17"/>
      <c r="F98" s="17"/>
      <c r="G98" s="17"/>
      <c r="H98" s="17"/>
      <c r="I98" s="17"/>
      <c r="J98" s="17"/>
      <c r="K98" s="17"/>
      <c r="L98" s="17"/>
      <c r="M98" s="17"/>
      <c r="N98" s="17"/>
      <c r="O98" s="17"/>
    </row>
    <row r="99" spans="2:15" s="2" customFormat="1" x14ac:dyDescent="0.2">
      <c r="B99" s="17"/>
      <c r="C99" s="17"/>
      <c r="D99" s="17"/>
      <c r="E99" s="17"/>
      <c r="F99" s="17"/>
      <c r="G99" s="17"/>
      <c r="H99" s="17"/>
      <c r="I99" s="17"/>
      <c r="J99" s="17"/>
      <c r="K99" s="17"/>
      <c r="L99" s="17"/>
      <c r="M99" s="17"/>
      <c r="N99" s="17"/>
      <c r="O99" s="17"/>
    </row>
    <row r="100" spans="2:15" s="2" customFormat="1" x14ac:dyDescent="0.2">
      <c r="B100" s="17"/>
      <c r="C100" s="17"/>
      <c r="D100" s="17"/>
      <c r="E100" s="17"/>
      <c r="F100" s="17"/>
      <c r="G100" s="17"/>
      <c r="H100" s="17"/>
      <c r="I100" s="17"/>
      <c r="J100" s="17"/>
      <c r="K100" s="17"/>
      <c r="L100" s="17"/>
      <c r="M100" s="17"/>
      <c r="N100" s="17"/>
      <c r="O100" s="17"/>
    </row>
    <row r="101" spans="2:15" s="2" customFormat="1" x14ac:dyDescent="0.2">
      <c r="B101" s="17"/>
      <c r="C101" s="17"/>
      <c r="D101" s="17"/>
      <c r="E101" s="17"/>
      <c r="F101" s="17"/>
      <c r="G101" s="17"/>
      <c r="H101" s="17"/>
      <c r="I101" s="17"/>
      <c r="J101" s="17"/>
      <c r="K101" s="17"/>
      <c r="L101" s="17"/>
      <c r="M101" s="17"/>
      <c r="N101" s="17"/>
      <c r="O101" s="17"/>
    </row>
    <row r="102" spans="2:15" s="2" customFormat="1" x14ac:dyDescent="0.2">
      <c r="B102" s="17"/>
      <c r="C102" s="17"/>
      <c r="D102" s="17"/>
      <c r="E102" s="17"/>
      <c r="F102" s="17"/>
      <c r="G102" s="17"/>
      <c r="H102" s="17"/>
      <c r="I102" s="17"/>
      <c r="J102" s="17"/>
      <c r="K102" s="17"/>
      <c r="L102" s="17"/>
      <c r="M102" s="17"/>
      <c r="N102" s="17"/>
      <c r="O102" s="17"/>
    </row>
    <row r="103" spans="2:15" s="2" customFormat="1" x14ac:dyDescent="0.2">
      <c r="B103" s="17"/>
      <c r="C103" s="17"/>
      <c r="D103" s="17"/>
      <c r="E103" s="17"/>
      <c r="F103" s="17"/>
      <c r="G103" s="17"/>
      <c r="H103" s="17"/>
      <c r="I103" s="17"/>
      <c r="J103" s="17"/>
      <c r="K103" s="17"/>
      <c r="L103" s="17"/>
      <c r="M103" s="17"/>
      <c r="N103" s="17"/>
      <c r="O103" s="17"/>
    </row>
    <row r="104" spans="2:15" s="2" customFormat="1" x14ac:dyDescent="0.2">
      <c r="B104" s="17"/>
      <c r="C104" s="17"/>
      <c r="D104" s="17"/>
      <c r="E104" s="17"/>
      <c r="F104" s="17"/>
      <c r="G104" s="17"/>
      <c r="H104" s="17"/>
      <c r="I104" s="17"/>
      <c r="J104" s="17"/>
      <c r="K104" s="17"/>
      <c r="L104" s="17"/>
      <c r="M104" s="17"/>
      <c r="N104" s="17"/>
      <c r="O104" s="17"/>
    </row>
    <row r="105" spans="2:15" s="2" customFormat="1" x14ac:dyDescent="0.2">
      <c r="B105" s="17"/>
      <c r="C105" s="17"/>
      <c r="D105" s="17"/>
      <c r="E105" s="17"/>
      <c r="F105" s="17"/>
      <c r="G105" s="17"/>
      <c r="H105" s="17"/>
      <c r="I105" s="17"/>
      <c r="J105" s="17"/>
      <c r="K105" s="17"/>
      <c r="L105" s="17"/>
      <c r="M105" s="17"/>
      <c r="N105" s="17"/>
      <c r="O105" s="17"/>
    </row>
    <row r="106" spans="2:15" s="2" customFormat="1" x14ac:dyDescent="0.2">
      <c r="B106" s="17"/>
      <c r="C106" s="17"/>
      <c r="D106" s="17"/>
      <c r="E106" s="17"/>
      <c r="F106" s="17"/>
      <c r="G106" s="17"/>
      <c r="H106" s="17"/>
      <c r="I106" s="17"/>
      <c r="J106" s="17"/>
      <c r="K106" s="17"/>
      <c r="L106" s="17"/>
      <c r="M106" s="17"/>
      <c r="N106" s="17"/>
      <c r="O106" s="17"/>
    </row>
    <row r="107" spans="2:15" s="2" customFormat="1" x14ac:dyDescent="0.2">
      <c r="B107" s="17"/>
      <c r="C107" s="17"/>
      <c r="D107" s="17"/>
      <c r="E107" s="17"/>
      <c r="F107" s="17"/>
      <c r="G107" s="17"/>
      <c r="H107" s="17"/>
      <c r="I107" s="17"/>
      <c r="J107" s="17"/>
      <c r="K107" s="17"/>
      <c r="L107" s="17"/>
      <c r="M107" s="17"/>
      <c r="N107" s="17"/>
      <c r="O107" s="17"/>
    </row>
    <row r="108" spans="2:15" s="2" customFormat="1" x14ac:dyDescent="0.2">
      <c r="B108" s="17"/>
      <c r="C108" s="17"/>
      <c r="D108" s="17"/>
      <c r="E108" s="17"/>
      <c r="F108" s="17"/>
      <c r="G108" s="17"/>
      <c r="H108" s="17"/>
      <c r="I108" s="17"/>
      <c r="J108" s="17"/>
      <c r="K108" s="17"/>
      <c r="L108" s="17"/>
      <c r="M108" s="17"/>
      <c r="N108" s="17"/>
      <c r="O108" s="17"/>
    </row>
    <row r="109" spans="2:15" s="2" customFormat="1" x14ac:dyDescent="0.2">
      <c r="B109" s="17"/>
      <c r="C109" s="17"/>
      <c r="D109" s="17"/>
      <c r="E109" s="17"/>
      <c r="F109" s="17"/>
      <c r="G109" s="17"/>
      <c r="H109" s="17"/>
      <c r="I109" s="17"/>
      <c r="J109" s="17"/>
      <c r="K109" s="17"/>
      <c r="L109" s="17"/>
      <c r="M109" s="17"/>
      <c r="N109" s="17"/>
      <c r="O109" s="17"/>
    </row>
    <row r="110" spans="2:15" s="2" customFormat="1" x14ac:dyDescent="0.2">
      <c r="B110" s="17"/>
      <c r="C110" s="17"/>
      <c r="D110" s="17"/>
      <c r="E110" s="17"/>
      <c r="F110" s="17"/>
      <c r="G110" s="17"/>
      <c r="H110" s="17"/>
      <c r="I110" s="17"/>
      <c r="J110" s="17"/>
      <c r="K110" s="17"/>
      <c r="L110" s="17"/>
      <c r="M110" s="17"/>
      <c r="N110" s="17"/>
      <c r="O110" s="17"/>
    </row>
    <row r="111" spans="2:15" s="2" customFormat="1" x14ac:dyDescent="0.2">
      <c r="B111" s="17"/>
      <c r="C111" s="17"/>
      <c r="D111" s="17"/>
      <c r="E111" s="17"/>
      <c r="F111" s="17"/>
      <c r="G111" s="17"/>
      <c r="H111" s="17"/>
      <c r="I111" s="17"/>
      <c r="J111" s="17"/>
      <c r="K111" s="17"/>
      <c r="L111" s="17"/>
      <c r="M111" s="17"/>
      <c r="N111" s="17"/>
      <c r="O111" s="17"/>
    </row>
    <row r="112" spans="2:15" s="2" customFormat="1" x14ac:dyDescent="0.2">
      <c r="B112" s="17"/>
      <c r="C112" s="17"/>
      <c r="D112" s="17"/>
      <c r="E112" s="17"/>
      <c r="F112" s="17"/>
      <c r="G112" s="17"/>
      <c r="H112" s="17"/>
      <c r="I112" s="17"/>
      <c r="J112" s="17"/>
      <c r="K112" s="17"/>
      <c r="L112" s="17"/>
      <c r="M112" s="17"/>
      <c r="N112" s="17"/>
      <c r="O112" s="17"/>
    </row>
    <row r="113" spans="2:15" s="2" customFormat="1" x14ac:dyDescent="0.2">
      <c r="B113" s="17"/>
      <c r="C113" s="17"/>
      <c r="D113" s="17"/>
      <c r="E113" s="17"/>
      <c r="F113" s="17"/>
      <c r="G113" s="17"/>
      <c r="H113" s="17"/>
      <c r="I113" s="17"/>
      <c r="J113" s="17"/>
      <c r="K113" s="17"/>
      <c r="L113" s="17"/>
      <c r="M113" s="17"/>
      <c r="N113" s="17"/>
      <c r="O113" s="17"/>
    </row>
    <row r="114" spans="2:15" s="2" customFormat="1" x14ac:dyDescent="0.2">
      <c r="B114" s="17"/>
      <c r="C114" s="17"/>
      <c r="D114" s="17"/>
      <c r="E114" s="17"/>
      <c r="F114" s="17"/>
      <c r="G114" s="17"/>
      <c r="H114" s="17"/>
      <c r="I114" s="17"/>
      <c r="J114" s="17"/>
      <c r="K114" s="17"/>
      <c r="L114" s="17"/>
      <c r="M114" s="17"/>
      <c r="N114" s="17"/>
      <c r="O114" s="17"/>
    </row>
    <row r="115" spans="2:15" s="2" customFormat="1" x14ac:dyDescent="0.2">
      <c r="B115" s="17"/>
      <c r="C115" s="17"/>
      <c r="D115" s="17"/>
      <c r="E115" s="17"/>
      <c r="F115" s="17"/>
      <c r="G115" s="17"/>
      <c r="H115" s="17"/>
      <c r="I115" s="17"/>
      <c r="J115" s="17"/>
      <c r="K115" s="17"/>
      <c r="L115" s="17"/>
      <c r="M115" s="17"/>
      <c r="N115" s="17"/>
      <c r="O115" s="17"/>
    </row>
    <row r="116" spans="2:15" s="2" customFormat="1" x14ac:dyDescent="0.2">
      <c r="B116" s="17"/>
      <c r="C116" s="17"/>
      <c r="D116" s="17"/>
      <c r="E116" s="17"/>
      <c r="F116" s="17"/>
      <c r="G116" s="17"/>
      <c r="H116" s="17"/>
      <c r="I116" s="17"/>
      <c r="J116" s="17"/>
      <c r="K116" s="17"/>
      <c r="L116" s="17"/>
      <c r="M116" s="17"/>
      <c r="N116" s="17"/>
      <c r="O116" s="17"/>
    </row>
    <row r="117" spans="2:15" s="2" customFormat="1" x14ac:dyDescent="0.2">
      <c r="B117" s="17"/>
      <c r="C117" s="17"/>
      <c r="D117" s="17"/>
      <c r="E117" s="17"/>
      <c r="F117" s="17"/>
      <c r="G117" s="17"/>
      <c r="H117" s="17"/>
      <c r="I117" s="17"/>
      <c r="J117" s="17"/>
      <c r="K117" s="17"/>
      <c r="L117" s="17"/>
      <c r="M117" s="17"/>
      <c r="N117" s="17"/>
      <c r="O117" s="17"/>
    </row>
    <row r="118" spans="2:15" s="2" customFormat="1" x14ac:dyDescent="0.2">
      <c r="B118" s="17"/>
      <c r="C118" s="17"/>
      <c r="D118" s="17"/>
      <c r="E118" s="17"/>
      <c r="F118" s="17"/>
      <c r="G118" s="17"/>
      <c r="H118" s="17"/>
      <c r="I118" s="17"/>
      <c r="J118" s="17"/>
      <c r="K118" s="17"/>
      <c r="L118" s="17"/>
      <c r="M118" s="17"/>
      <c r="N118" s="17"/>
      <c r="O118" s="17"/>
    </row>
    <row r="119" spans="2:15" s="2" customFormat="1" x14ac:dyDescent="0.2">
      <c r="B119" s="17"/>
      <c r="C119" s="17"/>
      <c r="D119" s="17"/>
      <c r="E119" s="17"/>
      <c r="F119" s="17"/>
      <c r="G119" s="17"/>
      <c r="H119" s="17"/>
      <c r="I119" s="17"/>
      <c r="J119" s="17"/>
      <c r="K119" s="17"/>
      <c r="L119" s="17"/>
      <c r="M119" s="17"/>
      <c r="N119" s="17"/>
      <c r="O119" s="17"/>
    </row>
    <row r="120" spans="2:15" s="2" customFormat="1" x14ac:dyDescent="0.2">
      <c r="B120" s="17"/>
      <c r="C120" s="17"/>
      <c r="D120" s="17"/>
      <c r="E120" s="17"/>
      <c r="F120" s="17"/>
      <c r="G120" s="17"/>
      <c r="H120" s="17"/>
      <c r="I120" s="17"/>
      <c r="J120" s="17"/>
      <c r="K120" s="17"/>
      <c r="L120" s="17"/>
      <c r="M120" s="17"/>
      <c r="N120" s="17"/>
      <c r="O120" s="17"/>
    </row>
    <row r="121" spans="2:15" s="2" customFormat="1" x14ac:dyDescent="0.2">
      <c r="B121" s="17"/>
      <c r="C121" s="17"/>
      <c r="D121" s="17"/>
      <c r="E121" s="17"/>
      <c r="F121" s="17"/>
      <c r="G121" s="17"/>
      <c r="H121" s="17"/>
      <c r="I121" s="17"/>
      <c r="J121" s="17"/>
      <c r="K121" s="17"/>
      <c r="L121" s="17"/>
      <c r="M121" s="17"/>
      <c r="N121" s="17"/>
      <c r="O121" s="17"/>
    </row>
    <row r="122" spans="2:15" s="2" customFormat="1" x14ac:dyDescent="0.2">
      <c r="B122" s="17"/>
      <c r="C122" s="17"/>
      <c r="D122" s="17"/>
      <c r="E122" s="17"/>
      <c r="F122" s="17"/>
      <c r="G122" s="17"/>
      <c r="H122" s="17"/>
      <c r="I122" s="17"/>
      <c r="J122" s="17"/>
      <c r="K122" s="17"/>
      <c r="L122" s="17"/>
      <c r="M122" s="17"/>
      <c r="N122" s="17"/>
      <c r="O122" s="17"/>
    </row>
    <row r="123" spans="2:15" s="2" customFormat="1" x14ac:dyDescent="0.2">
      <c r="B123" s="17"/>
      <c r="C123" s="17"/>
      <c r="D123" s="17"/>
      <c r="E123" s="17"/>
      <c r="F123" s="17"/>
      <c r="G123" s="17"/>
      <c r="H123" s="17"/>
      <c r="I123" s="17"/>
      <c r="J123" s="17"/>
      <c r="K123" s="17"/>
      <c r="L123" s="17"/>
      <c r="M123" s="17"/>
      <c r="N123" s="17"/>
      <c r="O123" s="17"/>
    </row>
    <row r="124" spans="2:15" s="2" customFormat="1" x14ac:dyDescent="0.2">
      <c r="B124" s="17"/>
      <c r="C124" s="17"/>
      <c r="D124" s="17"/>
      <c r="E124" s="17"/>
      <c r="F124" s="17"/>
      <c r="G124" s="17"/>
      <c r="H124" s="17"/>
      <c r="I124" s="17"/>
      <c r="J124" s="17"/>
      <c r="K124" s="17"/>
      <c r="L124" s="17"/>
      <c r="M124" s="17"/>
      <c r="N124" s="17"/>
      <c r="O124" s="17"/>
    </row>
    <row r="125" spans="2:15" s="2" customFormat="1" x14ac:dyDescent="0.2">
      <c r="B125" s="17"/>
      <c r="C125" s="17"/>
      <c r="D125" s="17"/>
      <c r="E125" s="17"/>
      <c r="F125" s="17"/>
      <c r="G125" s="17"/>
      <c r="H125" s="17"/>
      <c r="I125" s="17"/>
      <c r="J125" s="17"/>
      <c r="K125" s="17"/>
      <c r="L125" s="17"/>
      <c r="M125" s="17"/>
      <c r="N125" s="17"/>
      <c r="O125" s="17"/>
    </row>
    <row r="126" spans="2:15" s="2" customFormat="1" x14ac:dyDescent="0.2">
      <c r="B126" s="17"/>
      <c r="C126" s="17"/>
      <c r="D126" s="17"/>
      <c r="E126" s="17"/>
      <c r="F126" s="17"/>
      <c r="G126" s="17"/>
      <c r="H126" s="17"/>
      <c r="I126" s="17"/>
      <c r="J126" s="17"/>
      <c r="K126" s="17"/>
      <c r="L126" s="17"/>
      <c r="M126" s="17"/>
      <c r="N126" s="17"/>
      <c r="O126" s="17"/>
    </row>
    <row r="127" spans="2:15" s="2" customFormat="1" x14ac:dyDescent="0.2">
      <c r="B127" s="17"/>
      <c r="C127" s="17"/>
      <c r="D127" s="17"/>
      <c r="E127" s="17"/>
      <c r="F127" s="17"/>
      <c r="G127" s="17"/>
      <c r="H127" s="17"/>
      <c r="I127" s="17"/>
      <c r="J127" s="17"/>
      <c r="K127" s="17"/>
      <c r="L127" s="17"/>
      <c r="M127" s="17"/>
      <c r="N127" s="17"/>
      <c r="O127" s="17"/>
    </row>
    <row r="128" spans="2:15" s="2" customFormat="1" x14ac:dyDescent="0.2">
      <c r="B128" s="17"/>
      <c r="C128" s="17"/>
      <c r="D128" s="17"/>
      <c r="E128" s="17"/>
      <c r="F128" s="17"/>
      <c r="G128" s="17"/>
      <c r="H128" s="17"/>
      <c r="I128" s="17"/>
      <c r="J128" s="17"/>
      <c r="K128" s="17"/>
      <c r="L128" s="17"/>
      <c r="M128" s="17"/>
      <c r="N128" s="17"/>
      <c r="O128" s="17"/>
    </row>
    <row r="129" spans="2:15" s="2" customFormat="1" x14ac:dyDescent="0.2">
      <c r="B129" s="17"/>
      <c r="C129" s="17"/>
      <c r="D129" s="17"/>
      <c r="E129" s="17"/>
      <c r="F129" s="17"/>
      <c r="G129" s="17"/>
      <c r="H129" s="17"/>
      <c r="I129" s="17"/>
      <c r="J129" s="17"/>
      <c r="K129" s="17"/>
      <c r="L129" s="17"/>
      <c r="M129" s="17"/>
      <c r="N129" s="17"/>
      <c r="O129" s="17"/>
    </row>
    <row r="130" spans="2:15" s="2" customFormat="1" x14ac:dyDescent="0.2">
      <c r="B130" s="17"/>
      <c r="C130" s="17"/>
      <c r="D130" s="17"/>
      <c r="E130" s="17"/>
      <c r="F130" s="17"/>
      <c r="G130" s="17"/>
      <c r="H130" s="17"/>
      <c r="I130" s="17"/>
      <c r="J130" s="17"/>
      <c r="K130" s="17"/>
      <c r="L130" s="17"/>
      <c r="M130" s="17"/>
      <c r="N130" s="17"/>
      <c r="O130" s="17"/>
    </row>
    <row r="131" spans="2:15" s="2" customFormat="1" x14ac:dyDescent="0.2">
      <c r="B131" s="17"/>
      <c r="C131" s="17"/>
      <c r="D131" s="17"/>
      <c r="E131" s="17"/>
      <c r="F131" s="17"/>
      <c r="G131" s="17"/>
      <c r="H131" s="17"/>
      <c r="I131" s="17"/>
      <c r="J131" s="17"/>
      <c r="K131" s="17"/>
      <c r="L131" s="17"/>
      <c r="M131" s="17"/>
      <c r="N131" s="17"/>
      <c r="O131" s="17"/>
    </row>
    <row r="132" spans="2:15" s="2" customFormat="1" x14ac:dyDescent="0.2">
      <c r="B132" s="17"/>
      <c r="C132" s="17"/>
      <c r="D132" s="17"/>
      <c r="E132" s="17"/>
      <c r="F132" s="17"/>
      <c r="G132" s="17"/>
      <c r="H132" s="17"/>
      <c r="I132" s="17"/>
      <c r="J132" s="17"/>
      <c r="K132" s="17"/>
      <c r="L132" s="17"/>
      <c r="M132" s="17"/>
      <c r="N132" s="17"/>
      <c r="O132" s="17"/>
    </row>
    <row r="133" spans="2:15" s="2" customFormat="1" x14ac:dyDescent="0.2">
      <c r="B133" s="17"/>
      <c r="C133" s="17"/>
      <c r="D133" s="17"/>
      <c r="E133" s="17"/>
      <c r="F133" s="17"/>
      <c r="G133" s="17"/>
      <c r="H133" s="17"/>
      <c r="I133" s="17"/>
      <c r="J133" s="17"/>
      <c r="K133" s="17"/>
      <c r="L133" s="17"/>
      <c r="M133" s="17"/>
      <c r="N133" s="17"/>
      <c r="O133" s="17"/>
    </row>
    <row r="134" spans="2:15" s="2" customFormat="1" x14ac:dyDescent="0.2">
      <c r="B134" s="17"/>
      <c r="C134" s="17"/>
      <c r="D134" s="17"/>
      <c r="E134" s="17"/>
      <c r="F134" s="17"/>
      <c r="G134" s="17"/>
      <c r="H134" s="17"/>
      <c r="I134" s="17"/>
      <c r="J134" s="17"/>
      <c r="K134" s="17"/>
      <c r="L134" s="17"/>
      <c r="M134" s="17"/>
      <c r="N134" s="17"/>
      <c r="O134" s="17"/>
    </row>
    <row r="135" spans="2:15" s="2" customFormat="1" x14ac:dyDescent="0.2">
      <c r="B135" s="17"/>
      <c r="C135" s="17"/>
      <c r="D135" s="17"/>
      <c r="E135" s="17"/>
      <c r="F135" s="17"/>
      <c r="G135" s="17"/>
      <c r="H135" s="17"/>
      <c r="I135" s="17"/>
      <c r="J135" s="17"/>
      <c r="K135" s="17"/>
      <c r="L135" s="17"/>
      <c r="M135" s="17"/>
      <c r="N135" s="17"/>
      <c r="O135" s="17"/>
    </row>
    <row r="136" spans="2:15" s="2" customFormat="1" x14ac:dyDescent="0.2">
      <c r="B136" s="17"/>
      <c r="C136" s="17"/>
      <c r="D136" s="17"/>
      <c r="E136" s="17"/>
      <c r="F136" s="17"/>
      <c r="G136" s="17"/>
      <c r="H136" s="17"/>
      <c r="I136" s="17"/>
      <c r="J136" s="17"/>
      <c r="K136" s="17"/>
      <c r="L136" s="17"/>
      <c r="M136" s="17"/>
      <c r="N136" s="17"/>
      <c r="O136" s="17"/>
    </row>
    <row r="137" spans="2:15" s="2" customFormat="1" x14ac:dyDescent="0.2">
      <c r="B137" s="17"/>
      <c r="C137" s="17"/>
      <c r="D137" s="17"/>
      <c r="E137" s="17"/>
      <c r="F137" s="17"/>
      <c r="G137" s="17"/>
      <c r="H137" s="17"/>
      <c r="I137" s="17"/>
      <c r="J137" s="17"/>
      <c r="K137" s="17"/>
      <c r="L137" s="17"/>
      <c r="M137" s="17"/>
      <c r="N137" s="17"/>
      <c r="O137" s="17"/>
    </row>
    <row r="138" spans="2:15" s="2" customFormat="1" x14ac:dyDescent="0.2">
      <c r="B138" s="17"/>
      <c r="C138" s="17"/>
      <c r="D138" s="17"/>
      <c r="E138" s="17"/>
      <c r="F138" s="17"/>
      <c r="G138" s="17"/>
      <c r="H138" s="17"/>
      <c r="I138" s="17"/>
      <c r="J138" s="17"/>
      <c r="K138" s="17"/>
      <c r="L138" s="17"/>
      <c r="M138" s="17"/>
      <c r="N138" s="17"/>
      <c r="O138" s="17"/>
    </row>
    <row r="139" spans="2:15" s="2" customFormat="1" x14ac:dyDescent="0.2">
      <c r="B139" s="17"/>
      <c r="C139" s="17"/>
      <c r="D139" s="17"/>
      <c r="E139" s="17"/>
      <c r="F139" s="17"/>
      <c r="G139" s="17"/>
      <c r="H139" s="17"/>
      <c r="I139" s="17"/>
      <c r="J139" s="17"/>
      <c r="K139" s="17"/>
      <c r="L139" s="17"/>
      <c r="M139" s="17"/>
      <c r="N139" s="17"/>
      <c r="O139" s="17"/>
    </row>
    <row r="140" spans="2:15" s="2" customFormat="1" x14ac:dyDescent="0.2">
      <c r="B140" s="17"/>
      <c r="C140" s="17"/>
      <c r="D140" s="17"/>
      <c r="E140" s="17"/>
      <c r="F140" s="17"/>
      <c r="G140" s="17"/>
      <c r="H140" s="17"/>
      <c r="I140" s="17"/>
      <c r="J140" s="17"/>
      <c r="K140" s="17"/>
      <c r="L140" s="17"/>
      <c r="M140" s="17"/>
      <c r="N140" s="17"/>
      <c r="O140" s="17"/>
    </row>
    <row r="141" spans="2:15" s="2" customFormat="1" x14ac:dyDescent="0.2">
      <c r="B141" s="17"/>
      <c r="C141" s="17"/>
      <c r="D141" s="17"/>
      <c r="E141" s="17"/>
      <c r="F141" s="17"/>
      <c r="G141" s="17"/>
      <c r="H141" s="17"/>
      <c r="I141" s="17"/>
      <c r="J141" s="17"/>
      <c r="K141" s="17"/>
      <c r="L141" s="17"/>
      <c r="M141" s="17"/>
      <c r="N141" s="17"/>
      <c r="O141" s="17"/>
    </row>
    <row r="142" spans="2:15" s="2" customFormat="1" x14ac:dyDescent="0.2">
      <c r="B142" s="17"/>
      <c r="C142" s="17"/>
      <c r="D142" s="17"/>
      <c r="E142" s="17"/>
      <c r="F142" s="17"/>
      <c r="G142" s="17"/>
      <c r="H142" s="17"/>
      <c r="I142" s="17"/>
      <c r="J142" s="17"/>
      <c r="K142" s="17"/>
      <c r="L142" s="17"/>
      <c r="M142" s="17"/>
      <c r="N142" s="17"/>
      <c r="O142" s="17"/>
    </row>
    <row r="143" spans="2:15" s="2" customFormat="1" x14ac:dyDescent="0.2">
      <c r="B143" s="17"/>
      <c r="C143" s="17"/>
      <c r="D143" s="17"/>
      <c r="E143" s="17"/>
      <c r="F143" s="17"/>
      <c r="G143" s="17"/>
      <c r="H143" s="17"/>
      <c r="I143" s="17"/>
      <c r="J143" s="17"/>
      <c r="K143" s="17"/>
      <c r="L143" s="17"/>
      <c r="M143" s="17"/>
      <c r="N143" s="17"/>
      <c r="O143" s="17"/>
    </row>
    <row r="144" spans="2:15" s="2" customFormat="1" x14ac:dyDescent="0.2">
      <c r="B144" s="17"/>
      <c r="C144" s="17"/>
      <c r="D144" s="17"/>
      <c r="E144" s="17"/>
      <c r="F144" s="17"/>
      <c r="G144" s="17"/>
      <c r="H144" s="17"/>
      <c r="I144" s="17"/>
      <c r="J144" s="17"/>
      <c r="K144" s="17"/>
      <c r="L144" s="17"/>
      <c r="M144" s="17"/>
      <c r="N144" s="17"/>
      <c r="O144" s="17"/>
    </row>
    <row r="145" spans="2:15" s="2" customFormat="1" x14ac:dyDescent="0.2">
      <c r="B145" s="17"/>
      <c r="C145" s="17"/>
      <c r="D145" s="17"/>
      <c r="E145" s="17"/>
      <c r="F145" s="17"/>
      <c r="G145" s="17"/>
      <c r="H145" s="17"/>
      <c r="I145" s="17"/>
      <c r="J145" s="17"/>
      <c r="K145" s="17"/>
      <c r="L145" s="17"/>
      <c r="M145" s="17"/>
      <c r="N145" s="17"/>
      <c r="O145" s="17"/>
    </row>
    <row r="146" spans="2:15" s="2" customFormat="1" x14ac:dyDescent="0.2">
      <c r="B146" s="17"/>
      <c r="C146" s="17"/>
      <c r="D146" s="17"/>
      <c r="E146" s="17"/>
      <c r="F146" s="17"/>
      <c r="G146" s="17"/>
      <c r="H146" s="17"/>
      <c r="I146" s="17"/>
      <c r="J146" s="17"/>
      <c r="K146" s="17"/>
      <c r="L146" s="17"/>
      <c r="M146" s="17"/>
      <c r="N146" s="17"/>
      <c r="O146" s="17"/>
    </row>
    <row r="147" spans="2:15" s="2" customFormat="1" x14ac:dyDescent="0.2">
      <c r="B147" s="17"/>
      <c r="C147" s="17"/>
      <c r="D147" s="17"/>
      <c r="E147" s="17"/>
      <c r="F147" s="17"/>
      <c r="G147" s="17"/>
      <c r="H147" s="17"/>
      <c r="I147" s="17"/>
      <c r="J147" s="17"/>
      <c r="K147" s="17"/>
      <c r="L147" s="17"/>
      <c r="M147" s="17"/>
      <c r="N147" s="17"/>
      <c r="O147" s="17"/>
    </row>
    <row r="148" spans="2:15" s="2" customFormat="1" x14ac:dyDescent="0.2">
      <c r="B148" s="17"/>
      <c r="C148" s="17"/>
      <c r="D148" s="17"/>
      <c r="E148" s="17"/>
      <c r="F148" s="17"/>
      <c r="G148" s="17"/>
      <c r="H148" s="17"/>
      <c r="I148" s="17"/>
      <c r="J148" s="17"/>
      <c r="K148" s="17"/>
      <c r="L148" s="17"/>
      <c r="M148" s="17"/>
      <c r="N148" s="17"/>
      <c r="O148" s="17"/>
    </row>
    <row r="149" spans="2:15" s="2" customFormat="1" x14ac:dyDescent="0.2">
      <c r="B149" s="17"/>
      <c r="C149" s="17"/>
      <c r="D149" s="17"/>
      <c r="E149" s="17"/>
      <c r="F149" s="17"/>
      <c r="G149" s="17"/>
      <c r="H149" s="17"/>
      <c r="I149" s="17"/>
      <c r="J149" s="17"/>
      <c r="K149" s="17"/>
      <c r="L149" s="17"/>
      <c r="M149" s="17"/>
      <c r="N149" s="17"/>
      <c r="O149" s="17"/>
    </row>
    <row r="150" spans="2:15" s="2" customFormat="1" x14ac:dyDescent="0.2">
      <c r="B150" s="17"/>
      <c r="C150" s="17"/>
      <c r="D150" s="17"/>
      <c r="E150" s="17"/>
      <c r="F150" s="17"/>
      <c r="G150" s="17"/>
      <c r="H150" s="17"/>
      <c r="I150" s="17"/>
      <c r="J150" s="17"/>
      <c r="K150" s="17"/>
      <c r="L150" s="17"/>
      <c r="M150" s="17"/>
      <c r="N150" s="17"/>
      <c r="O150" s="17"/>
    </row>
    <row r="151" spans="2:15" s="2" customFormat="1" x14ac:dyDescent="0.2">
      <c r="B151" s="17"/>
      <c r="C151" s="17"/>
      <c r="D151" s="17"/>
      <c r="E151" s="17"/>
      <c r="F151" s="17"/>
      <c r="G151" s="17"/>
      <c r="H151" s="17"/>
      <c r="I151" s="17"/>
      <c r="J151" s="17"/>
      <c r="K151" s="17"/>
      <c r="L151" s="17"/>
      <c r="M151" s="17"/>
      <c r="N151" s="17"/>
      <c r="O151" s="17"/>
    </row>
    <row r="152" spans="2:15" s="2" customFormat="1" x14ac:dyDescent="0.2">
      <c r="B152" s="17"/>
      <c r="C152" s="17"/>
      <c r="D152" s="17"/>
      <c r="E152" s="17"/>
      <c r="F152" s="17"/>
      <c r="G152" s="17"/>
      <c r="H152" s="17"/>
      <c r="I152" s="17"/>
      <c r="J152" s="17"/>
      <c r="K152" s="17"/>
      <c r="L152" s="17"/>
      <c r="M152" s="17"/>
      <c r="N152" s="17"/>
      <c r="O152" s="17"/>
    </row>
    <row r="153" spans="2:15" s="2" customFormat="1" x14ac:dyDescent="0.2">
      <c r="B153" s="17"/>
      <c r="C153" s="17"/>
      <c r="D153" s="17"/>
      <c r="E153" s="17"/>
      <c r="F153" s="17"/>
      <c r="G153" s="17"/>
      <c r="H153" s="17"/>
      <c r="I153" s="17"/>
      <c r="J153" s="17"/>
      <c r="K153" s="17"/>
      <c r="L153" s="17"/>
      <c r="M153" s="17"/>
      <c r="N153" s="17"/>
      <c r="O153" s="17"/>
    </row>
    <row r="154" spans="2:15" s="2" customFormat="1" x14ac:dyDescent="0.2">
      <c r="B154" s="17"/>
      <c r="C154" s="17"/>
      <c r="D154" s="17"/>
      <c r="E154" s="17"/>
      <c r="F154" s="17"/>
      <c r="G154" s="17"/>
      <c r="H154" s="17"/>
      <c r="I154" s="17"/>
      <c r="J154" s="17"/>
      <c r="K154" s="17"/>
      <c r="L154" s="17"/>
      <c r="M154" s="17"/>
      <c r="N154" s="17"/>
      <c r="O154" s="17"/>
    </row>
    <row r="155" spans="2:15" s="2" customFormat="1" x14ac:dyDescent="0.2">
      <c r="B155" s="17"/>
      <c r="C155" s="17"/>
      <c r="D155" s="17"/>
      <c r="E155" s="17"/>
      <c r="F155" s="17"/>
      <c r="G155" s="17"/>
      <c r="H155" s="17"/>
      <c r="I155" s="17"/>
      <c r="J155" s="17"/>
      <c r="K155" s="17"/>
      <c r="L155" s="17"/>
      <c r="M155" s="17"/>
      <c r="N155" s="17"/>
      <c r="O155" s="17"/>
    </row>
    <row r="156" spans="2:15" s="2" customFormat="1" x14ac:dyDescent="0.2">
      <c r="B156" s="17"/>
      <c r="C156" s="17"/>
      <c r="D156" s="17"/>
      <c r="E156" s="17"/>
      <c r="F156" s="17"/>
      <c r="G156" s="17"/>
      <c r="H156" s="17"/>
      <c r="I156" s="17"/>
      <c r="J156" s="17"/>
      <c r="K156" s="17"/>
      <c r="L156" s="17"/>
      <c r="M156" s="17"/>
      <c r="N156" s="17"/>
      <c r="O156" s="17"/>
    </row>
    <row r="157" spans="2:15" s="2" customFormat="1" x14ac:dyDescent="0.2">
      <c r="B157" s="17"/>
      <c r="C157" s="17"/>
      <c r="D157" s="17"/>
      <c r="E157" s="17"/>
      <c r="F157" s="17"/>
      <c r="G157" s="17"/>
      <c r="H157" s="17"/>
      <c r="I157" s="17"/>
      <c r="J157" s="17"/>
      <c r="K157" s="17"/>
      <c r="L157" s="17"/>
      <c r="M157" s="17"/>
      <c r="N157" s="17"/>
      <c r="O157" s="17"/>
    </row>
    <row r="158" spans="2:15" s="2" customFormat="1" x14ac:dyDescent="0.2">
      <c r="B158" s="17"/>
      <c r="C158" s="17"/>
      <c r="D158" s="17"/>
      <c r="E158" s="17"/>
      <c r="F158" s="17"/>
      <c r="G158" s="17"/>
      <c r="H158" s="17"/>
      <c r="I158" s="17"/>
      <c r="J158" s="17"/>
      <c r="K158" s="17"/>
      <c r="L158" s="17"/>
      <c r="M158" s="17"/>
      <c r="N158" s="17"/>
      <c r="O158" s="17"/>
    </row>
    <row r="159" spans="2:15" s="2" customFormat="1" x14ac:dyDescent="0.2">
      <c r="B159" s="17"/>
      <c r="C159" s="17"/>
      <c r="D159" s="17"/>
      <c r="E159" s="17"/>
      <c r="F159" s="17"/>
      <c r="G159" s="17"/>
      <c r="H159" s="17"/>
      <c r="I159" s="17"/>
      <c r="J159" s="17"/>
      <c r="K159" s="17"/>
      <c r="L159" s="17"/>
      <c r="M159" s="17"/>
      <c r="N159" s="17"/>
      <c r="O159" s="17"/>
    </row>
    <row r="160" spans="2:15" s="2" customFormat="1" x14ac:dyDescent="0.2">
      <c r="B160" s="17"/>
      <c r="C160" s="17"/>
      <c r="D160" s="17"/>
      <c r="E160" s="17"/>
      <c r="F160" s="17"/>
      <c r="G160" s="17"/>
      <c r="H160" s="17"/>
      <c r="I160" s="17"/>
      <c r="J160" s="17"/>
      <c r="K160" s="17"/>
      <c r="L160" s="17"/>
      <c r="M160" s="17"/>
      <c r="N160" s="17"/>
      <c r="O160" s="17"/>
    </row>
    <row r="161" spans="2:15" s="2" customFormat="1" x14ac:dyDescent="0.2">
      <c r="B161" s="17"/>
      <c r="C161" s="17"/>
      <c r="D161" s="17"/>
      <c r="E161" s="17"/>
      <c r="F161" s="17"/>
      <c r="G161" s="17"/>
      <c r="H161" s="17"/>
      <c r="I161" s="17"/>
      <c r="J161" s="17"/>
      <c r="K161" s="17"/>
      <c r="L161" s="17"/>
      <c r="M161" s="17"/>
      <c r="N161" s="17"/>
      <c r="O161" s="17"/>
    </row>
    <row r="162" spans="2:15" s="2" customFormat="1" x14ac:dyDescent="0.2">
      <c r="B162" s="17"/>
      <c r="C162" s="17"/>
      <c r="D162" s="17"/>
      <c r="E162" s="17"/>
      <c r="F162" s="17"/>
      <c r="G162" s="17"/>
      <c r="H162" s="17"/>
      <c r="I162" s="17"/>
      <c r="J162" s="17"/>
      <c r="K162" s="17"/>
      <c r="L162" s="17"/>
      <c r="M162" s="17"/>
      <c r="N162" s="17"/>
      <c r="O162" s="17"/>
    </row>
    <row r="163" spans="2:15" s="2" customFormat="1" x14ac:dyDescent="0.2">
      <c r="B163" s="17"/>
      <c r="C163" s="17"/>
      <c r="D163" s="17"/>
      <c r="E163" s="17"/>
      <c r="F163" s="17"/>
      <c r="G163" s="17"/>
      <c r="H163" s="17"/>
      <c r="I163" s="17"/>
      <c r="J163" s="17"/>
      <c r="K163" s="17"/>
      <c r="L163" s="17"/>
      <c r="M163" s="17"/>
      <c r="N163" s="17"/>
      <c r="O163" s="17"/>
    </row>
    <row r="164" spans="2:15" s="2" customFormat="1" x14ac:dyDescent="0.2">
      <c r="B164" s="17"/>
      <c r="C164" s="17"/>
      <c r="D164" s="17"/>
      <c r="E164" s="17"/>
      <c r="F164" s="17"/>
      <c r="G164" s="17"/>
      <c r="H164" s="17"/>
      <c r="I164" s="17"/>
      <c r="J164" s="17"/>
      <c r="K164" s="17"/>
      <c r="L164" s="17"/>
      <c r="M164" s="17"/>
      <c r="N164" s="17"/>
      <c r="O164" s="17"/>
    </row>
    <row r="165" spans="2:15" s="2" customFormat="1" x14ac:dyDescent="0.2">
      <c r="B165" s="17"/>
      <c r="C165" s="17"/>
      <c r="D165" s="17"/>
      <c r="E165" s="17"/>
      <c r="F165" s="17"/>
      <c r="G165" s="17"/>
      <c r="H165" s="17"/>
      <c r="I165" s="17"/>
      <c r="J165" s="17"/>
      <c r="K165" s="17"/>
      <c r="L165" s="17"/>
      <c r="M165" s="17"/>
      <c r="N165" s="17"/>
      <c r="O165" s="17"/>
    </row>
    <row r="166" spans="2:15" s="2" customFormat="1" x14ac:dyDescent="0.2">
      <c r="B166" s="17"/>
      <c r="C166" s="17"/>
      <c r="D166" s="17"/>
      <c r="E166" s="17"/>
      <c r="F166" s="17"/>
      <c r="G166" s="17"/>
      <c r="H166" s="17"/>
      <c r="I166" s="17"/>
      <c r="J166" s="17"/>
      <c r="K166" s="17"/>
      <c r="L166" s="17"/>
      <c r="M166" s="17"/>
      <c r="N166" s="17"/>
      <c r="O166" s="17"/>
    </row>
    <row r="167" spans="2:15" s="2" customFormat="1" x14ac:dyDescent="0.2">
      <c r="B167" s="17"/>
      <c r="C167" s="17"/>
      <c r="D167" s="17"/>
      <c r="E167" s="17"/>
      <c r="F167" s="17"/>
      <c r="G167" s="17"/>
      <c r="H167" s="17"/>
      <c r="I167" s="17"/>
      <c r="J167" s="17"/>
      <c r="K167" s="17"/>
      <c r="L167" s="17"/>
      <c r="M167" s="17"/>
      <c r="N167" s="17"/>
      <c r="O167" s="17"/>
    </row>
    <row r="168" spans="2:15" s="2" customFormat="1" x14ac:dyDescent="0.2">
      <c r="B168" s="17"/>
      <c r="C168" s="17"/>
      <c r="D168" s="17"/>
      <c r="E168" s="17"/>
      <c r="F168" s="17"/>
      <c r="G168" s="17"/>
      <c r="H168" s="17"/>
      <c r="I168" s="17"/>
      <c r="J168" s="17"/>
      <c r="K168" s="17"/>
      <c r="L168" s="17"/>
      <c r="M168" s="17"/>
      <c r="N168" s="17"/>
      <c r="O168" s="17"/>
    </row>
    <row r="169" spans="2:15" s="2" customFormat="1" x14ac:dyDescent="0.2">
      <c r="B169" s="17"/>
      <c r="C169" s="17"/>
      <c r="D169" s="17"/>
      <c r="E169" s="17"/>
      <c r="F169" s="17"/>
      <c r="G169" s="17"/>
      <c r="H169" s="17"/>
      <c r="I169" s="17"/>
      <c r="J169" s="17"/>
      <c r="K169" s="17"/>
      <c r="L169" s="17"/>
      <c r="M169" s="17"/>
      <c r="N169" s="17"/>
      <c r="O169" s="17"/>
    </row>
    <row r="170" spans="2:15" s="2" customFormat="1" x14ac:dyDescent="0.2">
      <c r="B170" s="17"/>
      <c r="C170" s="17"/>
      <c r="D170" s="17"/>
      <c r="E170" s="17"/>
      <c r="F170" s="17"/>
      <c r="G170" s="17"/>
      <c r="H170" s="17"/>
      <c r="I170" s="17"/>
      <c r="J170" s="17"/>
      <c r="K170" s="17"/>
      <c r="L170" s="17"/>
      <c r="M170" s="17"/>
      <c r="N170" s="17"/>
      <c r="O170" s="17"/>
    </row>
    <row r="171" spans="2:15" s="2" customFormat="1" x14ac:dyDescent="0.2">
      <c r="B171" s="17"/>
      <c r="C171" s="17"/>
      <c r="D171" s="17"/>
      <c r="E171" s="17"/>
      <c r="F171" s="17"/>
      <c r="G171" s="17"/>
      <c r="H171" s="17"/>
      <c r="I171" s="17"/>
      <c r="J171" s="17"/>
      <c r="K171" s="17"/>
      <c r="L171" s="17"/>
      <c r="M171" s="17"/>
      <c r="N171" s="17"/>
      <c r="O171" s="17"/>
    </row>
    <row r="172" spans="2:15" s="2" customFormat="1" x14ac:dyDescent="0.2">
      <c r="B172" s="17"/>
      <c r="C172" s="17"/>
      <c r="D172" s="17"/>
      <c r="E172" s="17"/>
      <c r="F172" s="17"/>
      <c r="G172" s="17"/>
      <c r="H172" s="17"/>
      <c r="I172" s="17"/>
      <c r="J172" s="17"/>
      <c r="K172" s="17"/>
      <c r="L172" s="17"/>
      <c r="M172" s="17"/>
      <c r="N172" s="17"/>
      <c r="O172" s="17"/>
    </row>
    <row r="173" spans="2:15" s="2" customFormat="1" x14ac:dyDescent="0.2">
      <c r="B173" s="17"/>
      <c r="C173" s="17"/>
      <c r="D173" s="17"/>
      <c r="E173" s="17"/>
      <c r="F173" s="17"/>
      <c r="G173" s="17"/>
      <c r="H173" s="17"/>
      <c r="I173" s="17"/>
      <c r="J173" s="17"/>
      <c r="K173" s="17"/>
      <c r="L173" s="17"/>
      <c r="M173" s="17"/>
      <c r="N173" s="17"/>
      <c r="O173" s="17"/>
    </row>
    <row r="174" spans="2:15" s="2" customFormat="1" x14ac:dyDescent="0.2">
      <c r="B174" s="17"/>
      <c r="C174" s="17"/>
      <c r="D174" s="17"/>
      <c r="E174" s="17"/>
      <c r="F174" s="17"/>
      <c r="G174" s="17"/>
      <c r="H174" s="17"/>
      <c r="I174" s="17"/>
      <c r="J174" s="17"/>
      <c r="K174" s="17"/>
      <c r="L174" s="17"/>
      <c r="M174" s="17"/>
      <c r="N174" s="17"/>
      <c r="O174" s="17"/>
    </row>
    <row r="175" spans="2:15" s="2" customFormat="1" x14ac:dyDescent="0.2">
      <c r="B175" s="17"/>
      <c r="C175" s="17"/>
      <c r="D175" s="17"/>
      <c r="E175" s="17"/>
      <c r="F175" s="17"/>
      <c r="G175" s="17"/>
      <c r="H175" s="17"/>
      <c r="I175" s="17"/>
      <c r="J175" s="17"/>
      <c r="K175" s="17"/>
      <c r="L175" s="17"/>
      <c r="M175" s="17"/>
      <c r="N175" s="17"/>
      <c r="O175" s="17"/>
    </row>
    <row r="176" spans="2:15" s="2" customFormat="1" x14ac:dyDescent="0.2">
      <c r="B176" s="17"/>
      <c r="C176" s="17"/>
      <c r="D176" s="17"/>
      <c r="E176" s="17"/>
      <c r="F176" s="17"/>
      <c r="G176" s="17"/>
      <c r="H176" s="17"/>
      <c r="I176" s="17"/>
      <c r="J176" s="17"/>
      <c r="K176" s="17"/>
      <c r="L176" s="17"/>
      <c r="M176" s="17"/>
      <c r="N176" s="17"/>
      <c r="O176" s="17"/>
    </row>
    <row r="177" spans="2:15" s="2" customFormat="1" x14ac:dyDescent="0.2">
      <c r="B177" s="17"/>
      <c r="C177" s="17"/>
      <c r="D177" s="17"/>
      <c r="E177" s="17"/>
      <c r="F177" s="17"/>
      <c r="G177" s="17"/>
      <c r="H177" s="17"/>
      <c r="I177" s="17"/>
      <c r="J177" s="17"/>
      <c r="K177" s="17"/>
      <c r="L177" s="17"/>
      <c r="M177" s="17"/>
      <c r="N177" s="17"/>
      <c r="O177" s="17"/>
    </row>
    <row r="178" spans="2:15" s="2" customFormat="1" x14ac:dyDescent="0.2">
      <c r="B178" s="17"/>
      <c r="C178" s="17"/>
      <c r="D178" s="17"/>
      <c r="E178" s="17"/>
      <c r="F178" s="17"/>
      <c r="G178" s="17"/>
      <c r="H178" s="17"/>
      <c r="I178" s="17"/>
      <c r="J178" s="17"/>
      <c r="K178" s="17"/>
      <c r="L178" s="17"/>
      <c r="M178" s="17"/>
      <c r="N178" s="17"/>
      <c r="O178" s="17"/>
    </row>
    <row r="179" spans="2:15" s="2" customFormat="1" x14ac:dyDescent="0.2">
      <c r="B179" s="17"/>
      <c r="C179" s="17"/>
      <c r="D179" s="17"/>
      <c r="E179" s="17"/>
      <c r="F179" s="17"/>
      <c r="G179" s="17"/>
      <c r="H179" s="17"/>
      <c r="I179" s="17"/>
      <c r="J179" s="17"/>
      <c r="K179" s="17"/>
      <c r="L179" s="17"/>
      <c r="M179" s="17"/>
      <c r="N179" s="17"/>
      <c r="O179" s="17"/>
    </row>
    <row r="180" spans="2:15" s="2" customFormat="1" x14ac:dyDescent="0.2">
      <c r="B180" s="17"/>
      <c r="C180" s="17"/>
      <c r="D180" s="17"/>
      <c r="E180" s="17"/>
      <c r="F180" s="17"/>
      <c r="G180" s="17"/>
      <c r="H180" s="17"/>
      <c r="I180" s="17"/>
      <c r="J180" s="17"/>
      <c r="K180" s="17"/>
      <c r="L180" s="17"/>
      <c r="M180" s="17"/>
      <c r="N180" s="17"/>
      <c r="O180" s="17"/>
    </row>
    <row r="181" spans="2:15" s="2" customFormat="1" x14ac:dyDescent="0.2">
      <c r="B181" s="17"/>
      <c r="C181" s="17"/>
      <c r="D181" s="17"/>
      <c r="E181" s="17"/>
      <c r="F181" s="17"/>
      <c r="G181" s="17"/>
      <c r="H181" s="17"/>
      <c r="I181" s="17"/>
      <c r="J181" s="17"/>
      <c r="K181" s="17"/>
      <c r="L181" s="17"/>
      <c r="M181" s="17"/>
      <c r="N181" s="17"/>
      <c r="O181" s="17"/>
    </row>
    <row r="182" spans="2:15" s="2" customFormat="1" x14ac:dyDescent="0.2">
      <c r="B182" s="17"/>
      <c r="C182" s="17"/>
      <c r="D182" s="17"/>
      <c r="E182" s="17"/>
      <c r="F182" s="17"/>
      <c r="G182" s="17"/>
      <c r="H182" s="17"/>
      <c r="I182" s="17"/>
      <c r="J182" s="17"/>
      <c r="K182" s="17"/>
      <c r="L182" s="17"/>
      <c r="M182" s="17"/>
      <c r="N182" s="17"/>
      <c r="O182" s="17"/>
    </row>
    <row r="183" spans="2:15" s="2" customFormat="1" x14ac:dyDescent="0.2">
      <c r="B183" s="17"/>
      <c r="C183" s="17"/>
      <c r="D183" s="17"/>
      <c r="E183" s="17"/>
      <c r="F183" s="17"/>
      <c r="G183" s="17"/>
      <c r="H183" s="17"/>
      <c r="I183" s="17"/>
      <c r="J183" s="17"/>
      <c r="K183" s="17"/>
      <c r="L183" s="17"/>
      <c r="M183" s="17"/>
      <c r="N183" s="17"/>
      <c r="O183" s="17"/>
    </row>
    <row r="184" spans="2:15" s="2" customFormat="1" x14ac:dyDescent="0.2">
      <c r="B184" s="17"/>
      <c r="C184" s="17"/>
      <c r="D184" s="17"/>
      <c r="E184" s="17"/>
      <c r="F184" s="17"/>
      <c r="G184" s="17"/>
      <c r="H184" s="17"/>
      <c r="I184" s="17"/>
      <c r="J184" s="17"/>
      <c r="K184" s="17"/>
      <c r="L184" s="17"/>
      <c r="M184" s="17"/>
      <c r="N184" s="17"/>
      <c r="O184" s="17"/>
    </row>
    <row r="185" spans="2:15" s="2" customFormat="1" x14ac:dyDescent="0.2">
      <c r="B185" s="17"/>
      <c r="C185" s="17"/>
      <c r="D185" s="17"/>
      <c r="E185" s="17"/>
      <c r="F185" s="17"/>
      <c r="G185" s="17"/>
      <c r="H185" s="17"/>
      <c r="I185" s="17"/>
      <c r="J185" s="17"/>
      <c r="K185" s="17"/>
      <c r="L185" s="17"/>
      <c r="M185" s="17"/>
      <c r="N185" s="17"/>
      <c r="O185" s="17"/>
    </row>
    <row r="186" spans="2:15" s="2" customFormat="1" x14ac:dyDescent="0.2">
      <c r="B186" s="17"/>
      <c r="C186" s="17"/>
      <c r="D186" s="17"/>
      <c r="E186" s="17"/>
      <c r="F186" s="17"/>
      <c r="G186" s="17"/>
      <c r="H186" s="17"/>
      <c r="I186" s="17"/>
      <c r="J186" s="17"/>
      <c r="K186" s="17"/>
      <c r="L186" s="17"/>
      <c r="M186" s="17"/>
      <c r="N186" s="17"/>
      <c r="O186" s="17"/>
    </row>
    <row r="187" spans="2:15" s="2" customFormat="1" x14ac:dyDescent="0.2">
      <c r="B187" s="17"/>
      <c r="C187" s="17"/>
      <c r="D187" s="17"/>
      <c r="E187" s="17"/>
      <c r="F187" s="17"/>
      <c r="G187" s="17"/>
      <c r="H187" s="17"/>
      <c r="I187" s="17"/>
      <c r="J187" s="17"/>
      <c r="K187" s="17"/>
      <c r="L187" s="17"/>
      <c r="M187" s="17"/>
      <c r="N187" s="17"/>
      <c r="O187" s="17"/>
    </row>
    <row r="188" spans="2:15" s="2" customFormat="1" x14ac:dyDescent="0.2">
      <c r="B188" s="17"/>
      <c r="C188" s="17"/>
      <c r="D188" s="17"/>
      <c r="E188" s="17"/>
      <c r="F188" s="17"/>
      <c r="G188" s="17"/>
      <c r="H188" s="17"/>
      <c r="I188" s="17"/>
      <c r="J188" s="17"/>
      <c r="K188" s="17"/>
      <c r="L188" s="17"/>
      <c r="M188" s="17"/>
      <c r="N188" s="17"/>
      <c r="O188" s="17"/>
    </row>
    <row r="189" spans="2:15" s="2" customFormat="1" x14ac:dyDescent="0.2">
      <c r="B189" s="17"/>
      <c r="C189" s="17"/>
      <c r="D189" s="17"/>
      <c r="E189" s="17"/>
      <c r="F189" s="17"/>
      <c r="G189" s="17"/>
      <c r="H189" s="17"/>
      <c r="I189" s="17"/>
      <c r="J189" s="17"/>
      <c r="K189" s="17"/>
      <c r="L189" s="17"/>
      <c r="M189" s="17"/>
      <c r="N189" s="17"/>
      <c r="O189" s="17"/>
    </row>
    <row r="190" spans="2:15" s="2" customFormat="1" x14ac:dyDescent="0.2">
      <c r="B190" s="17"/>
      <c r="C190" s="17"/>
      <c r="D190" s="17"/>
      <c r="E190" s="17"/>
      <c r="F190" s="17"/>
      <c r="G190" s="17"/>
      <c r="H190" s="17"/>
      <c r="I190" s="17"/>
      <c r="J190" s="17"/>
      <c r="K190" s="17"/>
      <c r="L190" s="17"/>
      <c r="M190" s="17"/>
      <c r="N190" s="17"/>
      <c r="O190" s="17"/>
    </row>
    <row r="191" spans="2:15" s="2" customFormat="1" x14ac:dyDescent="0.2">
      <c r="B191" s="17"/>
      <c r="C191" s="17"/>
      <c r="D191" s="17"/>
      <c r="E191" s="17"/>
      <c r="F191" s="17"/>
      <c r="G191" s="17"/>
      <c r="H191" s="17"/>
      <c r="I191" s="17"/>
      <c r="J191" s="17"/>
      <c r="K191" s="17"/>
      <c r="L191" s="17"/>
      <c r="M191" s="17"/>
      <c r="N191" s="17"/>
      <c r="O191" s="17"/>
    </row>
    <row r="192" spans="2:15" s="2" customFormat="1" x14ac:dyDescent="0.2">
      <c r="B192" s="17"/>
      <c r="C192" s="17"/>
      <c r="D192" s="17"/>
      <c r="E192" s="17"/>
      <c r="F192" s="17"/>
      <c r="G192" s="17"/>
      <c r="H192" s="17"/>
      <c r="I192" s="17"/>
      <c r="J192" s="17"/>
      <c r="K192" s="17"/>
      <c r="L192" s="17"/>
      <c r="M192" s="17"/>
      <c r="N192" s="17"/>
      <c r="O192" s="17"/>
    </row>
    <row r="193" spans="2:15" s="2" customFormat="1" x14ac:dyDescent="0.2">
      <c r="B193" s="17"/>
      <c r="C193" s="17"/>
      <c r="D193" s="17"/>
      <c r="E193" s="17"/>
      <c r="F193" s="17"/>
      <c r="G193" s="17"/>
      <c r="H193" s="17"/>
      <c r="I193" s="17"/>
      <c r="J193" s="17"/>
      <c r="K193" s="17"/>
      <c r="L193" s="17"/>
      <c r="M193" s="17"/>
      <c r="N193" s="17"/>
      <c r="O193" s="17"/>
    </row>
    <row r="194" spans="2:15" s="2" customFormat="1" x14ac:dyDescent="0.2">
      <c r="B194" s="17"/>
      <c r="C194" s="17"/>
      <c r="D194" s="17"/>
      <c r="E194" s="17"/>
      <c r="F194" s="17"/>
      <c r="G194" s="17"/>
      <c r="H194" s="17"/>
      <c r="I194" s="17"/>
      <c r="J194" s="17"/>
      <c r="K194" s="17"/>
      <c r="L194" s="17"/>
      <c r="M194" s="17"/>
      <c r="N194" s="17"/>
      <c r="O194" s="17"/>
    </row>
    <row r="195" spans="2:15" s="2" customFormat="1" x14ac:dyDescent="0.2">
      <c r="B195" s="17"/>
      <c r="C195" s="17"/>
      <c r="D195" s="17"/>
      <c r="E195" s="17"/>
      <c r="F195" s="17"/>
      <c r="G195" s="17"/>
      <c r="H195" s="17"/>
      <c r="I195" s="17"/>
      <c r="J195" s="17"/>
      <c r="K195" s="17"/>
      <c r="L195" s="17"/>
      <c r="M195" s="17"/>
      <c r="N195" s="17"/>
      <c r="O195" s="17"/>
    </row>
    <row r="196" spans="2:15" s="2" customFormat="1" x14ac:dyDescent="0.2">
      <c r="B196" s="17"/>
      <c r="C196" s="17"/>
      <c r="D196" s="17"/>
      <c r="E196" s="17"/>
      <c r="F196" s="17"/>
      <c r="G196" s="17"/>
      <c r="H196" s="17"/>
      <c r="I196" s="17"/>
      <c r="J196" s="17"/>
      <c r="K196" s="17"/>
      <c r="L196" s="17"/>
      <c r="M196" s="17"/>
      <c r="N196" s="17"/>
      <c r="O196" s="17"/>
    </row>
    <row r="197" spans="2:15" s="2" customFormat="1" x14ac:dyDescent="0.2">
      <c r="B197" s="17"/>
      <c r="C197" s="17"/>
      <c r="D197" s="17"/>
      <c r="E197" s="17"/>
      <c r="F197" s="17"/>
      <c r="G197" s="17"/>
      <c r="H197" s="17"/>
      <c r="I197" s="17"/>
      <c r="J197" s="17"/>
      <c r="K197" s="17"/>
      <c r="L197" s="17"/>
      <c r="M197" s="17"/>
      <c r="N197" s="17"/>
      <c r="O197" s="17"/>
    </row>
    <row r="198" spans="2:15" s="2" customFormat="1" x14ac:dyDescent="0.2">
      <c r="B198" s="17"/>
      <c r="C198" s="17"/>
      <c r="D198" s="17"/>
      <c r="E198" s="17"/>
      <c r="F198" s="17"/>
      <c r="G198" s="17"/>
      <c r="H198" s="17"/>
      <c r="I198" s="17"/>
      <c r="J198" s="17"/>
      <c r="K198" s="17"/>
      <c r="L198" s="17"/>
      <c r="M198" s="17"/>
      <c r="N198" s="17"/>
      <c r="O198" s="17"/>
    </row>
    <row r="199" spans="2:15" s="2" customFormat="1" x14ac:dyDescent="0.2">
      <c r="B199" s="17"/>
      <c r="C199" s="17"/>
      <c r="D199" s="17"/>
      <c r="E199" s="17"/>
      <c r="F199" s="17"/>
      <c r="G199" s="17"/>
      <c r="H199" s="17"/>
      <c r="I199" s="17"/>
      <c r="J199" s="17"/>
      <c r="K199" s="17"/>
      <c r="L199" s="17"/>
      <c r="M199" s="17"/>
      <c r="N199" s="17"/>
      <c r="O199" s="17"/>
    </row>
    <row r="200" spans="2:15" s="2" customFormat="1" x14ac:dyDescent="0.2">
      <c r="B200" s="17"/>
      <c r="C200" s="17"/>
      <c r="D200" s="17"/>
      <c r="E200" s="17"/>
      <c r="F200" s="17"/>
      <c r="G200" s="17"/>
      <c r="H200" s="17"/>
      <c r="I200" s="17"/>
      <c r="J200" s="17"/>
      <c r="K200" s="17"/>
      <c r="L200" s="17"/>
      <c r="M200" s="17"/>
      <c r="N200" s="17"/>
      <c r="O200" s="17"/>
    </row>
    <row r="201" spans="2:15" s="2" customFormat="1" x14ac:dyDescent="0.2">
      <c r="B201" s="17"/>
      <c r="C201" s="17"/>
      <c r="D201" s="17"/>
      <c r="E201" s="17"/>
      <c r="F201" s="17"/>
      <c r="G201" s="17"/>
      <c r="H201" s="17"/>
      <c r="I201" s="17"/>
      <c r="J201" s="17"/>
      <c r="K201" s="17"/>
      <c r="L201" s="17"/>
      <c r="M201" s="17"/>
      <c r="N201" s="17"/>
      <c r="O201" s="17"/>
    </row>
    <row r="202" spans="2:15" s="2" customFormat="1" x14ac:dyDescent="0.2">
      <c r="B202" s="17"/>
      <c r="C202" s="17"/>
      <c r="D202" s="17"/>
      <c r="E202" s="17"/>
      <c r="F202" s="17"/>
      <c r="G202" s="17"/>
      <c r="H202" s="17"/>
      <c r="I202" s="17"/>
      <c r="J202" s="17"/>
      <c r="K202" s="17"/>
      <c r="L202" s="17"/>
      <c r="M202" s="17"/>
      <c r="N202" s="17"/>
      <c r="O202" s="17"/>
    </row>
    <row r="203" spans="2:15" s="2" customFormat="1" x14ac:dyDescent="0.2">
      <c r="B203" s="17"/>
      <c r="C203" s="17"/>
      <c r="D203" s="17"/>
      <c r="E203" s="17"/>
      <c r="F203" s="17"/>
      <c r="G203" s="17"/>
      <c r="H203" s="17"/>
      <c r="I203" s="17"/>
      <c r="J203" s="17"/>
      <c r="K203" s="17"/>
      <c r="L203" s="17"/>
      <c r="M203" s="17"/>
      <c r="N203" s="17"/>
      <c r="O203" s="17"/>
    </row>
    <row r="204" spans="2:15" s="2" customFormat="1" x14ac:dyDescent="0.2">
      <c r="B204" s="17"/>
      <c r="C204" s="17"/>
      <c r="D204" s="17"/>
      <c r="E204" s="17"/>
      <c r="F204" s="17"/>
      <c r="G204" s="17"/>
      <c r="H204" s="17"/>
      <c r="I204" s="17"/>
      <c r="J204" s="17"/>
      <c r="K204" s="17"/>
      <c r="L204" s="17"/>
      <c r="M204" s="17"/>
      <c r="N204" s="17"/>
      <c r="O204" s="17"/>
    </row>
    <row r="205" spans="2:15" s="2" customFormat="1" x14ac:dyDescent="0.2">
      <c r="B205" s="17"/>
      <c r="C205" s="17"/>
      <c r="D205" s="17"/>
      <c r="E205" s="17"/>
      <c r="F205" s="17"/>
      <c r="G205" s="17"/>
      <c r="H205" s="17"/>
      <c r="I205" s="17"/>
      <c r="J205" s="17"/>
      <c r="K205" s="17"/>
      <c r="L205" s="17"/>
      <c r="M205" s="17"/>
      <c r="N205" s="17"/>
      <c r="O205" s="17"/>
    </row>
    <row r="206" spans="2:15" s="2" customFormat="1" x14ac:dyDescent="0.2">
      <c r="B206" s="17"/>
      <c r="C206" s="17"/>
      <c r="D206" s="17"/>
      <c r="E206" s="17"/>
      <c r="F206" s="17"/>
      <c r="G206" s="17"/>
      <c r="H206" s="17"/>
      <c r="I206" s="17"/>
      <c r="J206" s="17"/>
      <c r="K206" s="17"/>
      <c r="L206" s="17"/>
      <c r="M206" s="17"/>
      <c r="N206" s="17"/>
      <c r="O206" s="17"/>
    </row>
    <row r="207" spans="2:15" s="2" customFormat="1" x14ac:dyDescent="0.2">
      <c r="B207" s="17"/>
      <c r="C207" s="17"/>
      <c r="D207" s="17"/>
      <c r="E207" s="17"/>
      <c r="F207" s="17"/>
      <c r="G207" s="17"/>
      <c r="H207" s="17"/>
      <c r="I207" s="17"/>
      <c r="J207" s="17"/>
      <c r="K207" s="17"/>
      <c r="L207" s="17"/>
      <c r="M207" s="17"/>
      <c r="N207" s="17"/>
      <c r="O207" s="17"/>
    </row>
    <row r="208" spans="2:15" s="2" customFormat="1" x14ac:dyDescent="0.2">
      <c r="B208" s="17"/>
      <c r="C208" s="17"/>
      <c r="D208" s="17"/>
      <c r="E208" s="17"/>
      <c r="F208" s="17"/>
      <c r="G208" s="17"/>
      <c r="H208" s="17"/>
      <c r="I208" s="17"/>
      <c r="J208" s="17"/>
      <c r="K208" s="17"/>
      <c r="L208" s="17"/>
      <c r="M208" s="17"/>
      <c r="N208" s="17"/>
      <c r="O208" s="17"/>
    </row>
    <row r="209" spans="2:15" s="2" customFormat="1" x14ac:dyDescent="0.2">
      <c r="B209" s="17"/>
      <c r="C209" s="17"/>
      <c r="D209" s="17"/>
      <c r="E209" s="17"/>
      <c r="F209" s="17"/>
      <c r="G209" s="17"/>
      <c r="H209" s="17"/>
      <c r="I209" s="17"/>
      <c r="J209" s="17"/>
      <c r="K209" s="17"/>
      <c r="L209" s="17"/>
      <c r="M209" s="17"/>
      <c r="N209" s="17"/>
      <c r="O209" s="17"/>
    </row>
    <row r="210" spans="2:15" s="2" customFormat="1" x14ac:dyDescent="0.2">
      <c r="B210" s="17"/>
      <c r="C210" s="17"/>
      <c r="D210" s="17"/>
      <c r="E210" s="17"/>
      <c r="F210" s="17"/>
      <c r="G210" s="17"/>
      <c r="H210" s="17"/>
      <c r="I210" s="17"/>
      <c r="J210" s="17"/>
      <c r="K210" s="17"/>
      <c r="L210" s="17"/>
      <c r="M210" s="17"/>
      <c r="N210" s="17"/>
      <c r="O210" s="17"/>
    </row>
    <row r="211" spans="2:15" s="2" customFormat="1" x14ac:dyDescent="0.2">
      <c r="B211" s="17"/>
      <c r="C211" s="17"/>
      <c r="D211" s="17"/>
      <c r="E211" s="17"/>
      <c r="F211" s="17"/>
      <c r="G211" s="17"/>
      <c r="H211" s="17"/>
      <c r="I211" s="17"/>
      <c r="J211" s="17"/>
      <c r="K211" s="17"/>
      <c r="L211" s="17"/>
      <c r="M211" s="17"/>
      <c r="N211" s="17"/>
      <c r="O211" s="17"/>
    </row>
    <row r="212" spans="2:15" s="2" customFormat="1" x14ac:dyDescent="0.2">
      <c r="B212" s="17"/>
      <c r="C212" s="17"/>
      <c r="D212" s="17"/>
      <c r="E212" s="17"/>
      <c r="F212" s="17"/>
      <c r="G212" s="17"/>
      <c r="H212" s="17"/>
      <c r="I212" s="17"/>
      <c r="J212" s="17"/>
      <c r="K212" s="17"/>
      <c r="L212" s="17"/>
      <c r="M212" s="17"/>
      <c r="N212" s="17"/>
      <c r="O212" s="17"/>
    </row>
    <row r="213" spans="2:15" s="2" customFormat="1" x14ac:dyDescent="0.2">
      <c r="B213" s="17"/>
      <c r="C213" s="17"/>
      <c r="D213" s="17"/>
      <c r="E213" s="17"/>
      <c r="F213" s="17"/>
      <c r="G213" s="17"/>
      <c r="H213" s="17"/>
      <c r="I213" s="17"/>
      <c r="J213" s="17"/>
      <c r="K213" s="17"/>
      <c r="L213" s="17"/>
      <c r="M213" s="17"/>
      <c r="N213" s="17"/>
      <c r="O213" s="17"/>
    </row>
    <row r="214" spans="2:15" s="2" customFormat="1" x14ac:dyDescent="0.2">
      <c r="B214" s="17"/>
      <c r="C214" s="17"/>
      <c r="D214" s="17"/>
      <c r="E214" s="17"/>
      <c r="F214" s="17"/>
      <c r="G214" s="17"/>
      <c r="H214" s="17"/>
      <c r="I214" s="17"/>
      <c r="J214" s="17"/>
      <c r="K214" s="17"/>
      <c r="L214" s="17"/>
      <c r="M214" s="17"/>
      <c r="N214" s="17"/>
      <c r="O214" s="17"/>
    </row>
    <row r="215" spans="2:15" s="2" customFormat="1" x14ac:dyDescent="0.2">
      <c r="B215" s="17"/>
      <c r="C215" s="17"/>
      <c r="D215" s="17"/>
      <c r="E215" s="17"/>
      <c r="F215" s="17"/>
      <c r="G215" s="17"/>
      <c r="H215" s="17"/>
      <c r="I215" s="17"/>
      <c r="J215" s="17"/>
      <c r="K215" s="17"/>
      <c r="L215" s="17"/>
      <c r="M215" s="17"/>
      <c r="N215" s="17"/>
      <c r="O215" s="17"/>
    </row>
    <row r="216" spans="2:15" s="2" customFormat="1" x14ac:dyDescent="0.2">
      <c r="B216" s="17"/>
      <c r="C216" s="17"/>
      <c r="D216" s="17"/>
      <c r="E216" s="17"/>
      <c r="F216" s="17"/>
      <c r="G216" s="17"/>
      <c r="H216" s="17"/>
      <c r="I216" s="17"/>
      <c r="J216" s="17"/>
      <c r="K216" s="17"/>
      <c r="L216" s="17"/>
      <c r="M216" s="17"/>
      <c r="N216" s="17"/>
      <c r="O216" s="17"/>
    </row>
    <row r="217" spans="2:15" s="2" customFormat="1" x14ac:dyDescent="0.2">
      <c r="B217" s="17"/>
      <c r="C217" s="17"/>
      <c r="D217" s="17"/>
      <c r="E217" s="17"/>
      <c r="F217" s="17"/>
      <c r="G217" s="17"/>
      <c r="H217" s="17"/>
      <c r="I217" s="17"/>
      <c r="J217" s="17"/>
      <c r="K217" s="17"/>
      <c r="L217" s="17"/>
      <c r="M217" s="17"/>
      <c r="N217" s="17"/>
      <c r="O217" s="17"/>
    </row>
    <row r="218" spans="2:15" s="2" customFormat="1" x14ac:dyDescent="0.2">
      <c r="B218" s="17"/>
      <c r="C218" s="17"/>
      <c r="D218" s="17"/>
      <c r="E218" s="17"/>
      <c r="F218" s="17"/>
      <c r="G218" s="17"/>
      <c r="H218" s="17"/>
      <c r="I218" s="17"/>
      <c r="J218" s="17"/>
      <c r="K218" s="17"/>
      <c r="L218" s="17"/>
      <c r="M218" s="17"/>
      <c r="N218" s="17"/>
      <c r="O218" s="17"/>
    </row>
    <row r="219" spans="2:15" s="2" customFormat="1" x14ac:dyDescent="0.2">
      <c r="B219" s="17"/>
      <c r="C219" s="17"/>
      <c r="D219" s="17"/>
      <c r="E219" s="17"/>
      <c r="F219" s="17"/>
      <c r="G219" s="17"/>
      <c r="H219" s="17"/>
      <c r="I219" s="17"/>
      <c r="J219" s="17"/>
      <c r="K219" s="17"/>
      <c r="L219" s="17"/>
      <c r="M219" s="17"/>
      <c r="N219" s="17"/>
      <c r="O219" s="17"/>
    </row>
    <row r="220" spans="2:15" s="2" customFormat="1" x14ac:dyDescent="0.2">
      <c r="B220" s="17"/>
      <c r="C220" s="17"/>
      <c r="D220" s="17"/>
      <c r="E220" s="17"/>
      <c r="F220" s="17"/>
      <c r="G220" s="17"/>
      <c r="H220" s="17"/>
      <c r="I220" s="17"/>
      <c r="J220" s="17"/>
      <c r="K220" s="17"/>
      <c r="L220" s="17"/>
      <c r="M220" s="17"/>
      <c r="N220" s="17"/>
      <c r="O220" s="17"/>
    </row>
    <row r="221" spans="2:15" s="2" customFormat="1" x14ac:dyDescent="0.2">
      <c r="B221" s="17"/>
      <c r="C221" s="17"/>
      <c r="D221" s="17"/>
      <c r="E221" s="17"/>
      <c r="F221" s="17"/>
      <c r="G221" s="17"/>
      <c r="H221" s="17"/>
      <c r="I221" s="17"/>
      <c r="J221" s="17"/>
      <c r="K221" s="17"/>
      <c r="L221" s="17"/>
      <c r="M221" s="17"/>
      <c r="N221" s="17"/>
      <c r="O221" s="17"/>
    </row>
    <row r="222" spans="2:15" s="2" customFormat="1" x14ac:dyDescent="0.2">
      <c r="B222" s="17"/>
      <c r="C222" s="17"/>
      <c r="D222" s="17"/>
      <c r="E222" s="17"/>
      <c r="F222" s="17"/>
      <c r="G222" s="17"/>
      <c r="H222" s="17"/>
      <c r="I222" s="17"/>
      <c r="J222" s="17"/>
      <c r="K222" s="17"/>
      <c r="L222" s="17"/>
      <c r="M222" s="17"/>
      <c r="N222" s="17"/>
      <c r="O222" s="17"/>
    </row>
    <row r="223" spans="2:15" s="2" customFormat="1" x14ac:dyDescent="0.2">
      <c r="B223" s="17"/>
      <c r="C223" s="17"/>
      <c r="D223" s="17"/>
      <c r="E223" s="17"/>
      <c r="F223" s="17"/>
      <c r="G223" s="17"/>
      <c r="H223" s="17"/>
      <c r="I223" s="17"/>
      <c r="J223" s="17"/>
      <c r="K223" s="17"/>
      <c r="L223" s="17"/>
      <c r="M223" s="17"/>
      <c r="N223" s="17"/>
      <c r="O223" s="17"/>
    </row>
    <row r="224" spans="2:15" s="2" customFormat="1" x14ac:dyDescent="0.2">
      <c r="B224" s="17"/>
      <c r="C224" s="17"/>
      <c r="D224" s="17"/>
      <c r="E224" s="17"/>
      <c r="F224" s="17"/>
      <c r="G224" s="17"/>
      <c r="H224" s="17"/>
      <c r="I224" s="17"/>
      <c r="J224" s="17"/>
      <c r="K224" s="17"/>
      <c r="L224" s="17"/>
      <c r="M224" s="17"/>
      <c r="N224" s="17"/>
      <c r="O224" s="17"/>
    </row>
    <row r="225" spans="2:15" s="2" customFormat="1" x14ac:dyDescent="0.2">
      <c r="B225" s="17"/>
      <c r="C225" s="17"/>
      <c r="D225" s="17"/>
      <c r="E225" s="17"/>
      <c r="F225" s="17"/>
      <c r="G225" s="17"/>
      <c r="H225" s="17"/>
      <c r="I225" s="17"/>
      <c r="J225" s="17"/>
      <c r="K225" s="17"/>
      <c r="L225" s="17"/>
      <c r="M225" s="17"/>
      <c r="N225" s="17"/>
      <c r="O225" s="17"/>
    </row>
    <row r="226" spans="2:15" s="2" customFormat="1" x14ac:dyDescent="0.2">
      <c r="B226" s="17"/>
      <c r="C226" s="17"/>
      <c r="D226" s="17"/>
      <c r="E226" s="17"/>
      <c r="F226" s="17"/>
      <c r="G226" s="17"/>
      <c r="H226" s="17"/>
      <c r="I226" s="17"/>
      <c r="J226" s="17"/>
      <c r="K226" s="17"/>
      <c r="L226" s="17"/>
      <c r="M226" s="17"/>
      <c r="N226" s="17"/>
      <c r="O226" s="17"/>
    </row>
    <row r="227" spans="2:15" s="2" customFormat="1" x14ac:dyDescent="0.2">
      <c r="B227" s="17"/>
      <c r="C227" s="17"/>
      <c r="D227" s="17"/>
      <c r="E227" s="17"/>
      <c r="F227" s="17"/>
      <c r="G227" s="17"/>
      <c r="H227" s="17"/>
      <c r="I227" s="17"/>
      <c r="J227" s="17"/>
      <c r="K227" s="17"/>
      <c r="L227" s="17"/>
      <c r="M227" s="17"/>
      <c r="N227" s="17"/>
      <c r="O227" s="17"/>
    </row>
    <row r="228" spans="2:15" s="2" customFormat="1" x14ac:dyDescent="0.2">
      <c r="B228" s="17"/>
      <c r="C228" s="17"/>
      <c r="D228" s="17"/>
      <c r="E228" s="17"/>
      <c r="F228" s="17"/>
      <c r="G228" s="17"/>
      <c r="H228" s="17"/>
      <c r="I228" s="17"/>
      <c r="J228" s="17"/>
      <c r="K228" s="17"/>
      <c r="L228" s="17"/>
      <c r="M228" s="17"/>
      <c r="N228" s="17"/>
      <c r="O228" s="17"/>
    </row>
    <row r="229" spans="2:15" s="2" customFormat="1" x14ac:dyDescent="0.2">
      <c r="B229" s="17"/>
      <c r="C229" s="17"/>
      <c r="D229" s="17"/>
      <c r="E229" s="17"/>
      <c r="F229" s="17"/>
      <c r="G229" s="17"/>
      <c r="H229" s="17"/>
      <c r="I229" s="17"/>
      <c r="J229" s="17"/>
      <c r="K229" s="17"/>
      <c r="L229" s="17"/>
      <c r="M229" s="17"/>
      <c r="N229" s="17"/>
      <c r="O229" s="17"/>
    </row>
    <row r="230" spans="2:15" s="2" customFormat="1" x14ac:dyDescent="0.2">
      <c r="B230" s="17"/>
      <c r="C230" s="17"/>
      <c r="D230" s="17"/>
      <c r="E230" s="17"/>
      <c r="F230" s="17"/>
      <c r="G230" s="17"/>
      <c r="H230" s="17"/>
      <c r="I230" s="17"/>
      <c r="J230" s="17"/>
      <c r="K230" s="17"/>
      <c r="L230" s="17"/>
      <c r="M230" s="17"/>
      <c r="N230" s="17"/>
      <c r="O230" s="17"/>
    </row>
    <row r="231" spans="2:15" s="2" customFormat="1" x14ac:dyDescent="0.2">
      <c r="B231" s="17"/>
      <c r="C231" s="17"/>
      <c r="D231" s="17"/>
      <c r="E231" s="17"/>
      <c r="F231" s="17"/>
      <c r="G231" s="17"/>
      <c r="H231" s="17"/>
      <c r="I231" s="17"/>
      <c r="J231" s="17"/>
      <c r="K231" s="17"/>
      <c r="L231" s="17"/>
      <c r="M231" s="17"/>
      <c r="N231" s="17"/>
      <c r="O231" s="17"/>
    </row>
    <row r="232" spans="2:15" s="2" customFormat="1" x14ac:dyDescent="0.2">
      <c r="B232" s="17"/>
      <c r="C232" s="17"/>
      <c r="D232" s="17"/>
      <c r="E232" s="17"/>
      <c r="F232" s="17"/>
      <c r="G232" s="17"/>
      <c r="H232" s="17"/>
      <c r="I232" s="17"/>
      <c r="J232" s="17"/>
      <c r="K232" s="17"/>
      <c r="L232" s="17"/>
      <c r="M232" s="17"/>
      <c r="N232" s="17"/>
      <c r="O232" s="17"/>
    </row>
    <row r="233" spans="2:15" s="2" customFormat="1" x14ac:dyDescent="0.2">
      <c r="B233" s="17"/>
      <c r="C233" s="17"/>
      <c r="D233" s="17"/>
      <c r="E233" s="17"/>
      <c r="F233" s="17"/>
      <c r="G233" s="17"/>
      <c r="H233" s="17"/>
      <c r="I233" s="17"/>
      <c r="J233" s="17"/>
      <c r="K233" s="17"/>
      <c r="L233" s="17"/>
      <c r="M233" s="17"/>
      <c r="N233" s="17"/>
      <c r="O233" s="17"/>
    </row>
    <row r="234" spans="2:15" s="2" customFormat="1" x14ac:dyDescent="0.2">
      <c r="B234" s="17"/>
      <c r="C234" s="17"/>
      <c r="D234" s="17"/>
      <c r="E234" s="17"/>
      <c r="F234" s="17"/>
      <c r="G234" s="17"/>
      <c r="H234" s="17"/>
      <c r="I234" s="17"/>
      <c r="J234" s="17"/>
      <c r="K234" s="17"/>
      <c r="L234" s="17"/>
      <c r="M234" s="17"/>
      <c r="N234" s="17"/>
      <c r="O234" s="17"/>
    </row>
    <row r="235" spans="2:15" s="2" customFormat="1" x14ac:dyDescent="0.2">
      <c r="B235" s="17"/>
      <c r="C235" s="17"/>
      <c r="D235" s="17"/>
      <c r="E235" s="17"/>
      <c r="F235" s="17"/>
      <c r="G235" s="17"/>
      <c r="H235" s="17"/>
      <c r="I235" s="17"/>
      <c r="J235" s="17"/>
      <c r="K235" s="17"/>
      <c r="L235" s="17"/>
      <c r="M235" s="17"/>
      <c r="N235" s="17"/>
      <c r="O235" s="17"/>
    </row>
    <row r="236" spans="2:15" s="2" customFormat="1" x14ac:dyDescent="0.2">
      <c r="B236" s="17"/>
      <c r="C236" s="17"/>
      <c r="D236" s="17"/>
      <c r="E236" s="17"/>
      <c r="F236" s="17"/>
      <c r="G236" s="17"/>
      <c r="H236" s="17"/>
      <c r="I236" s="17"/>
      <c r="J236" s="17"/>
      <c r="K236" s="17"/>
      <c r="L236" s="17"/>
      <c r="M236" s="17"/>
      <c r="N236" s="17"/>
      <c r="O236" s="17"/>
    </row>
    <row r="237" spans="2:15" s="2" customFormat="1" x14ac:dyDescent="0.2">
      <c r="B237" s="17"/>
      <c r="C237" s="17"/>
      <c r="D237" s="17"/>
      <c r="E237" s="17"/>
      <c r="F237" s="17"/>
      <c r="G237" s="17"/>
      <c r="H237" s="17"/>
      <c r="I237" s="17"/>
      <c r="J237" s="17"/>
      <c r="K237" s="17"/>
      <c r="L237" s="17"/>
      <c r="M237" s="17"/>
      <c r="N237" s="17"/>
      <c r="O237" s="17"/>
    </row>
    <row r="238" spans="2:15" s="2" customFormat="1" x14ac:dyDescent="0.2">
      <c r="B238" s="17"/>
      <c r="C238" s="17"/>
      <c r="D238" s="17"/>
      <c r="E238" s="17"/>
      <c r="F238" s="17"/>
      <c r="G238" s="17"/>
      <c r="H238" s="17"/>
      <c r="I238" s="17"/>
      <c r="J238" s="17"/>
      <c r="K238" s="17"/>
      <c r="L238" s="17"/>
      <c r="M238" s="17"/>
      <c r="N238" s="17"/>
      <c r="O238" s="17"/>
    </row>
    <row r="239" spans="2:15" s="2" customFormat="1" x14ac:dyDescent="0.2">
      <c r="B239" s="17"/>
      <c r="C239" s="17"/>
      <c r="D239" s="17"/>
      <c r="E239" s="17"/>
      <c r="F239" s="17"/>
      <c r="G239" s="17"/>
      <c r="H239" s="17"/>
      <c r="I239" s="17"/>
      <c r="J239" s="17"/>
      <c r="K239" s="17"/>
      <c r="L239" s="17"/>
      <c r="M239" s="17"/>
      <c r="N239" s="17"/>
      <c r="O239" s="17"/>
    </row>
    <row r="240" spans="2:15" s="2" customFormat="1" x14ac:dyDescent="0.2">
      <c r="B240" s="17"/>
      <c r="C240" s="17"/>
      <c r="D240" s="17"/>
      <c r="E240" s="17"/>
      <c r="F240" s="17"/>
      <c r="G240" s="17"/>
      <c r="H240" s="17"/>
      <c r="I240" s="17"/>
      <c r="J240" s="17"/>
      <c r="K240" s="17"/>
      <c r="L240" s="17"/>
      <c r="M240" s="17"/>
      <c r="N240" s="17"/>
      <c r="O240" s="17"/>
    </row>
    <row r="241" spans="2:15" s="2" customFormat="1" x14ac:dyDescent="0.2">
      <c r="B241" s="17"/>
      <c r="C241" s="17"/>
      <c r="D241" s="17"/>
      <c r="E241" s="17"/>
      <c r="F241" s="17"/>
      <c r="G241" s="17"/>
      <c r="H241" s="17"/>
      <c r="I241" s="17"/>
      <c r="J241" s="17"/>
      <c r="K241" s="17"/>
      <c r="L241" s="17"/>
      <c r="M241" s="17"/>
      <c r="N241" s="17"/>
      <c r="O241" s="17"/>
    </row>
    <row r="242" spans="2:15" s="2" customFormat="1" x14ac:dyDescent="0.2">
      <c r="B242" s="17"/>
      <c r="C242" s="17"/>
      <c r="D242" s="17"/>
      <c r="E242" s="17"/>
      <c r="F242" s="17"/>
      <c r="G242" s="17"/>
      <c r="H242" s="17"/>
      <c r="I242" s="17"/>
      <c r="J242" s="17"/>
      <c r="K242" s="17"/>
      <c r="L242" s="17"/>
      <c r="M242" s="17"/>
      <c r="N242" s="17"/>
      <c r="O242" s="17"/>
    </row>
    <row r="243" spans="2:15" s="2" customFormat="1" x14ac:dyDescent="0.2">
      <c r="B243" s="17"/>
      <c r="C243" s="17"/>
      <c r="D243" s="17"/>
      <c r="E243" s="17"/>
      <c r="F243" s="17"/>
      <c r="G243" s="17"/>
      <c r="H243" s="17"/>
      <c r="I243" s="17"/>
      <c r="J243" s="17"/>
      <c r="K243" s="17"/>
      <c r="L243" s="17"/>
      <c r="M243" s="17"/>
      <c r="N243" s="17"/>
      <c r="O243" s="17"/>
    </row>
    <row r="244" spans="2:15" s="2" customFormat="1" x14ac:dyDescent="0.2">
      <c r="B244" s="17"/>
      <c r="C244" s="17"/>
      <c r="D244" s="17"/>
      <c r="E244" s="17"/>
      <c r="F244" s="17"/>
      <c r="G244" s="17"/>
      <c r="H244" s="17"/>
      <c r="I244" s="17"/>
      <c r="J244" s="17"/>
      <c r="K244" s="17"/>
      <c r="L244" s="17"/>
      <c r="M244" s="17"/>
      <c r="N244" s="17"/>
      <c r="O244" s="17"/>
    </row>
    <row r="245" spans="2:15" s="2" customFormat="1" x14ac:dyDescent="0.2">
      <c r="B245" s="17"/>
      <c r="C245" s="17"/>
      <c r="D245" s="17"/>
      <c r="E245" s="17"/>
      <c r="F245" s="17"/>
      <c r="G245" s="17"/>
      <c r="H245" s="17"/>
      <c r="I245" s="17"/>
      <c r="J245" s="17"/>
      <c r="K245" s="17"/>
      <c r="L245" s="17"/>
      <c r="M245" s="17"/>
      <c r="N245" s="17"/>
      <c r="O245" s="17"/>
    </row>
    <row r="246" spans="2:15" s="2" customFormat="1" x14ac:dyDescent="0.2">
      <c r="B246" s="17"/>
      <c r="C246" s="17"/>
      <c r="D246" s="17"/>
      <c r="E246" s="17"/>
      <c r="F246" s="17"/>
      <c r="G246" s="17"/>
      <c r="H246" s="17"/>
      <c r="I246" s="17"/>
      <c r="J246" s="17"/>
      <c r="K246" s="17"/>
      <c r="L246" s="17"/>
      <c r="M246" s="17"/>
      <c r="N246" s="17"/>
      <c r="O246" s="17"/>
    </row>
    <row r="247" spans="2:15" s="2" customFormat="1" x14ac:dyDescent="0.2">
      <c r="B247" s="17"/>
      <c r="C247" s="17"/>
      <c r="D247" s="17"/>
      <c r="E247" s="17"/>
      <c r="F247" s="17"/>
      <c r="G247" s="17"/>
      <c r="H247" s="17"/>
      <c r="I247" s="17"/>
      <c r="J247" s="17"/>
      <c r="K247" s="17"/>
      <c r="L247" s="17"/>
      <c r="M247" s="17"/>
      <c r="N247" s="17"/>
      <c r="O247" s="17"/>
    </row>
    <row r="248" spans="2:15" s="2" customFormat="1" x14ac:dyDescent="0.2">
      <c r="B248" s="17"/>
      <c r="C248" s="17"/>
      <c r="D248" s="17"/>
      <c r="E248" s="17"/>
      <c r="F248" s="17"/>
      <c r="G248" s="17"/>
      <c r="H248" s="17"/>
      <c r="I248" s="17"/>
      <c r="J248" s="17"/>
      <c r="K248" s="17"/>
      <c r="L248" s="17"/>
      <c r="M248" s="17"/>
      <c r="N248" s="17"/>
      <c r="O248" s="17"/>
    </row>
    <row r="249" spans="2:15" s="2" customFormat="1" x14ac:dyDescent="0.2">
      <c r="B249" s="17"/>
      <c r="C249" s="17"/>
      <c r="D249" s="17"/>
      <c r="E249" s="17"/>
      <c r="F249" s="17"/>
      <c r="G249" s="17"/>
      <c r="H249" s="17"/>
      <c r="I249" s="17"/>
      <c r="J249" s="17"/>
      <c r="K249" s="17"/>
      <c r="L249" s="17"/>
      <c r="M249" s="17"/>
      <c r="N249" s="17"/>
      <c r="O249" s="17"/>
    </row>
    <row r="250" spans="2:15" s="2" customFormat="1" x14ac:dyDescent="0.2">
      <c r="B250" s="17"/>
      <c r="C250" s="17"/>
      <c r="D250" s="17"/>
      <c r="E250" s="17"/>
      <c r="F250" s="17"/>
      <c r="G250" s="17"/>
      <c r="H250" s="17"/>
      <c r="I250" s="17"/>
      <c r="J250" s="17"/>
      <c r="K250" s="17"/>
      <c r="L250" s="17"/>
      <c r="M250" s="17"/>
      <c r="N250" s="17"/>
      <c r="O250" s="17"/>
    </row>
    <row r="251" spans="2:15" s="2" customFormat="1" x14ac:dyDescent="0.2">
      <c r="B251" s="17"/>
      <c r="C251" s="17"/>
      <c r="D251" s="17"/>
      <c r="E251" s="17"/>
      <c r="F251" s="17"/>
      <c r="G251" s="17"/>
      <c r="H251" s="17"/>
      <c r="I251" s="17"/>
      <c r="J251" s="17"/>
      <c r="K251" s="17"/>
      <c r="L251" s="17"/>
      <c r="M251" s="17"/>
      <c r="N251" s="17"/>
      <c r="O251" s="17"/>
    </row>
    <row r="252" spans="2:15" s="2" customFormat="1" x14ac:dyDescent="0.2">
      <c r="B252" s="17"/>
      <c r="C252" s="17"/>
      <c r="D252" s="17"/>
      <c r="E252" s="17"/>
      <c r="F252" s="17"/>
      <c r="G252" s="17"/>
      <c r="H252" s="17"/>
      <c r="I252" s="17"/>
      <c r="J252" s="17"/>
      <c r="K252" s="17"/>
      <c r="L252" s="17"/>
      <c r="M252" s="17"/>
      <c r="N252" s="17"/>
      <c r="O252" s="17"/>
    </row>
    <row r="253" spans="2:15" s="2" customFormat="1" x14ac:dyDescent="0.2">
      <c r="B253" s="17"/>
      <c r="C253" s="17"/>
      <c r="D253" s="17"/>
      <c r="E253" s="17"/>
      <c r="F253" s="17"/>
      <c r="G253" s="17"/>
      <c r="H253" s="17"/>
      <c r="I253" s="17"/>
      <c r="J253" s="17"/>
      <c r="K253" s="17"/>
      <c r="L253" s="17"/>
      <c r="M253" s="17"/>
      <c r="N253" s="17"/>
      <c r="O253" s="17"/>
    </row>
    <row r="254" spans="2:15" s="2" customFormat="1" x14ac:dyDescent="0.2">
      <c r="B254" s="17"/>
      <c r="C254" s="17"/>
      <c r="D254" s="17"/>
      <c r="E254" s="17"/>
      <c r="F254" s="17"/>
      <c r="G254" s="17"/>
      <c r="H254" s="17"/>
      <c r="I254" s="17"/>
      <c r="J254" s="17"/>
      <c r="K254" s="17"/>
      <c r="L254" s="17"/>
      <c r="M254" s="17"/>
      <c r="N254" s="17"/>
      <c r="O254" s="17"/>
    </row>
    <row r="255" spans="2:15" s="2" customFormat="1" x14ac:dyDescent="0.2">
      <c r="B255" s="17"/>
      <c r="C255" s="17"/>
      <c r="D255" s="17"/>
      <c r="E255" s="17"/>
      <c r="F255" s="17"/>
      <c r="G255" s="17"/>
      <c r="H255" s="17"/>
      <c r="I255" s="17"/>
      <c r="J255" s="17"/>
      <c r="K255" s="17"/>
      <c r="L255" s="17"/>
      <c r="M255" s="17"/>
      <c r="N255" s="17"/>
      <c r="O255" s="17"/>
    </row>
    <row r="256" spans="2:15" s="2" customFormat="1" x14ac:dyDescent="0.2">
      <c r="B256" s="17"/>
      <c r="C256" s="17"/>
      <c r="D256" s="17"/>
      <c r="E256" s="17"/>
      <c r="F256" s="17"/>
      <c r="G256" s="17"/>
      <c r="H256" s="17"/>
      <c r="I256" s="17"/>
      <c r="J256" s="17"/>
      <c r="K256" s="17"/>
      <c r="L256" s="17"/>
      <c r="M256" s="17"/>
      <c r="N256" s="17"/>
      <c r="O256" s="17"/>
    </row>
    <row r="257" spans="2:15" s="2" customFormat="1" x14ac:dyDescent="0.2">
      <c r="B257" s="17"/>
      <c r="C257" s="17"/>
      <c r="D257" s="17"/>
      <c r="E257" s="17"/>
      <c r="F257" s="17"/>
      <c r="G257" s="17"/>
      <c r="H257" s="17"/>
      <c r="I257" s="17"/>
      <c r="J257" s="17"/>
      <c r="K257" s="17"/>
      <c r="L257" s="17"/>
      <c r="M257" s="17"/>
      <c r="N257" s="17"/>
      <c r="O257" s="17"/>
    </row>
    <row r="258" spans="2:15" s="2" customFormat="1" x14ac:dyDescent="0.2">
      <c r="B258" s="17"/>
      <c r="C258" s="17"/>
      <c r="D258" s="17"/>
      <c r="E258" s="17"/>
      <c r="F258" s="17"/>
      <c r="G258" s="17"/>
      <c r="H258" s="17"/>
      <c r="I258" s="17"/>
      <c r="J258" s="17"/>
      <c r="K258" s="17"/>
      <c r="L258" s="17"/>
      <c r="M258" s="17"/>
      <c r="N258" s="17"/>
      <c r="O258" s="17"/>
    </row>
    <row r="259" spans="2:15" s="2" customFormat="1" x14ac:dyDescent="0.2">
      <c r="B259" s="17"/>
      <c r="C259" s="17"/>
      <c r="D259" s="17"/>
      <c r="E259" s="17"/>
      <c r="F259" s="17"/>
      <c r="G259" s="17"/>
      <c r="H259" s="17"/>
      <c r="I259" s="17"/>
      <c r="J259" s="17"/>
      <c r="K259" s="17"/>
      <c r="L259" s="17"/>
      <c r="M259" s="17"/>
      <c r="N259" s="17"/>
      <c r="O259" s="17"/>
    </row>
    <row r="260" spans="2:15" s="2" customFormat="1" x14ac:dyDescent="0.2">
      <c r="B260" s="17"/>
      <c r="C260" s="17"/>
      <c r="D260" s="17"/>
      <c r="E260" s="17"/>
      <c r="F260" s="17"/>
      <c r="G260" s="17"/>
      <c r="H260" s="17"/>
      <c r="I260" s="17"/>
      <c r="J260" s="17"/>
      <c r="K260" s="17"/>
      <c r="L260" s="17"/>
      <c r="M260" s="17"/>
      <c r="N260" s="17"/>
      <c r="O260" s="17"/>
    </row>
    <row r="261" spans="2:15" s="2" customFormat="1" x14ac:dyDescent="0.2">
      <c r="B261" s="17"/>
      <c r="C261" s="17"/>
      <c r="D261" s="17"/>
      <c r="E261" s="17"/>
      <c r="F261" s="17"/>
      <c r="G261" s="17"/>
      <c r="H261" s="17"/>
      <c r="I261" s="17"/>
      <c r="J261" s="17"/>
      <c r="K261" s="17"/>
      <c r="L261" s="17"/>
      <c r="M261" s="17"/>
      <c r="N261" s="17"/>
      <c r="O261" s="17"/>
    </row>
    <row r="262" spans="2:15" s="2" customFormat="1" x14ac:dyDescent="0.2">
      <c r="B262" s="17"/>
      <c r="C262" s="17"/>
      <c r="D262" s="17"/>
      <c r="E262" s="17"/>
      <c r="F262" s="17"/>
      <c r="G262" s="17"/>
      <c r="H262" s="17"/>
      <c r="I262" s="17"/>
      <c r="J262" s="17"/>
      <c r="K262" s="17"/>
      <c r="L262" s="17"/>
      <c r="M262" s="17"/>
      <c r="N262" s="17"/>
      <c r="O262" s="17"/>
    </row>
    <row r="263" spans="2:15" s="2" customFormat="1" x14ac:dyDescent="0.2">
      <c r="B263" s="17"/>
      <c r="C263" s="17"/>
      <c r="D263" s="17"/>
      <c r="E263" s="17"/>
      <c r="F263" s="17"/>
      <c r="G263" s="17"/>
      <c r="H263" s="17"/>
      <c r="I263" s="17"/>
      <c r="J263" s="17"/>
      <c r="K263" s="17"/>
      <c r="L263" s="17"/>
      <c r="M263" s="17"/>
      <c r="N263" s="17"/>
      <c r="O263" s="17"/>
    </row>
    <row r="264" spans="2:15" s="2" customFormat="1" x14ac:dyDescent="0.2">
      <c r="B264" s="17"/>
      <c r="C264" s="17"/>
      <c r="D264" s="17"/>
      <c r="E264" s="17"/>
      <c r="F264" s="17"/>
      <c r="G264" s="17"/>
      <c r="H264" s="17"/>
      <c r="I264" s="17"/>
      <c r="J264" s="17"/>
      <c r="K264" s="17"/>
      <c r="L264" s="17"/>
      <c r="M264" s="17"/>
      <c r="N264" s="17"/>
      <c r="O264" s="17"/>
    </row>
    <row r="265" spans="2:15" s="2" customFormat="1" x14ac:dyDescent="0.2">
      <c r="B265" s="17"/>
      <c r="C265" s="17"/>
      <c r="D265" s="17"/>
      <c r="E265" s="17"/>
      <c r="F265" s="17"/>
      <c r="G265" s="17"/>
      <c r="H265" s="17"/>
      <c r="I265" s="17"/>
      <c r="J265" s="17"/>
      <c r="K265" s="17"/>
      <c r="L265" s="17"/>
      <c r="M265" s="17"/>
      <c r="N265" s="17"/>
      <c r="O265" s="17"/>
    </row>
    <row r="266" spans="2:15" s="2" customFormat="1" x14ac:dyDescent="0.2">
      <c r="B266" s="17"/>
      <c r="C266" s="17"/>
      <c r="D266" s="17"/>
      <c r="E266" s="17"/>
      <c r="F266" s="17"/>
      <c r="G266" s="17"/>
      <c r="H266" s="17"/>
      <c r="I266" s="17"/>
      <c r="J266" s="17"/>
      <c r="K266" s="17"/>
      <c r="L266" s="17"/>
      <c r="M266" s="17"/>
      <c r="N266" s="17"/>
      <c r="O266" s="17"/>
    </row>
    <row r="267" spans="2:15" s="2" customFormat="1" x14ac:dyDescent="0.2">
      <c r="B267" s="17"/>
      <c r="C267" s="17"/>
      <c r="D267" s="17"/>
      <c r="E267" s="17"/>
      <c r="F267" s="17"/>
      <c r="G267" s="17"/>
      <c r="H267" s="17"/>
      <c r="I267" s="17"/>
      <c r="J267" s="17"/>
      <c r="K267" s="17"/>
      <c r="L267" s="17"/>
      <c r="M267" s="17"/>
      <c r="N267" s="17"/>
      <c r="O267" s="17"/>
    </row>
    <row r="268" spans="2:15" s="2" customFormat="1" x14ac:dyDescent="0.2">
      <c r="B268" s="17"/>
      <c r="C268" s="17"/>
      <c r="D268" s="17"/>
      <c r="E268" s="17"/>
      <c r="F268" s="17"/>
      <c r="G268" s="17"/>
      <c r="H268" s="17"/>
      <c r="I268" s="17"/>
      <c r="J268" s="17"/>
      <c r="K268" s="17"/>
      <c r="L268" s="17"/>
      <c r="M268" s="17"/>
      <c r="N268" s="17"/>
      <c r="O268" s="17"/>
    </row>
    <row r="269" spans="2:15" s="2" customFormat="1" x14ac:dyDescent="0.2">
      <c r="B269" s="17"/>
      <c r="C269" s="17"/>
      <c r="D269" s="17"/>
      <c r="E269" s="17"/>
      <c r="F269" s="17"/>
      <c r="G269" s="17"/>
      <c r="H269" s="17"/>
      <c r="I269" s="17"/>
      <c r="J269" s="17"/>
      <c r="K269" s="17"/>
      <c r="L269" s="17"/>
      <c r="M269" s="17"/>
      <c r="N269" s="17"/>
      <c r="O269" s="17"/>
    </row>
    <row r="270" spans="2:15" s="2" customFormat="1" x14ac:dyDescent="0.2">
      <c r="B270" s="17"/>
      <c r="C270" s="17"/>
      <c r="D270" s="17"/>
      <c r="E270" s="17"/>
      <c r="F270" s="17"/>
      <c r="G270" s="17"/>
      <c r="H270" s="17"/>
      <c r="I270" s="17"/>
      <c r="J270" s="17"/>
      <c r="K270" s="17"/>
      <c r="L270" s="17"/>
      <c r="M270" s="17"/>
      <c r="N270" s="17"/>
      <c r="O270" s="17"/>
    </row>
    <row r="271" spans="2:15" s="2" customFormat="1" x14ac:dyDescent="0.2">
      <c r="B271" s="17"/>
      <c r="C271" s="17"/>
      <c r="D271" s="17"/>
      <c r="E271" s="17"/>
      <c r="F271" s="17"/>
      <c r="G271" s="17"/>
      <c r="H271" s="17"/>
      <c r="I271" s="17"/>
      <c r="J271" s="17"/>
      <c r="K271" s="17"/>
      <c r="L271" s="17"/>
      <c r="M271" s="17"/>
      <c r="N271" s="17"/>
      <c r="O271" s="17"/>
    </row>
    <row r="272" spans="2:15" s="2" customFormat="1" x14ac:dyDescent="0.2">
      <c r="B272" s="17"/>
      <c r="C272" s="17"/>
      <c r="D272" s="17"/>
      <c r="E272" s="17"/>
      <c r="F272" s="17"/>
      <c r="G272" s="17"/>
      <c r="H272" s="17"/>
      <c r="I272" s="17"/>
      <c r="J272" s="17"/>
      <c r="K272" s="17"/>
      <c r="L272" s="17"/>
      <c r="M272" s="17"/>
      <c r="N272" s="17"/>
      <c r="O272" s="17"/>
    </row>
    <row r="273" spans="2:15" s="2" customFormat="1" x14ac:dyDescent="0.2">
      <c r="B273" s="17"/>
      <c r="C273" s="17"/>
      <c r="D273" s="17"/>
      <c r="E273" s="17"/>
      <c r="F273" s="17"/>
      <c r="G273" s="17"/>
      <c r="H273" s="17"/>
      <c r="I273" s="17"/>
      <c r="J273" s="17"/>
      <c r="K273" s="17"/>
      <c r="L273" s="17"/>
      <c r="M273" s="17"/>
      <c r="N273" s="17"/>
      <c r="O273" s="17"/>
    </row>
    <row r="274" spans="2:15" s="2" customFormat="1" x14ac:dyDescent="0.2">
      <c r="B274" s="17"/>
      <c r="C274" s="17"/>
      <c r="D274" s="17"/>
      <c r="E274" s="17"/>
      <c r="F274" s="17"/>
      <c r="G274" s="17"/>
      <c r="H274" s="17"/>
      <c r="I274" s="17"/>
      <c r="J274" s="17"/>
      <c r="K274" s="17"/>
      <c r="L274" s="17"/>
      <c r="M274" s="17"/>
      <c r="N274" s="17"/>
      <c r="O274" s="17"/>
    </row>
    <row r="275" spans="2:15" s="2" customFormat="1" x14ac:dyDescent="0.2">
      <c r="B275" s="17"/>
      <c r="C275" s="17"/>
      <c r="D275" s="17"/>
      <c r="E275" s="17"/>
      <c r="F275" s="17"/>
      <c r="G275" s="17"/>
      <c r="H275" s="17"/>
      <c r="I275" s="17"/>
      <c r="J275" s="17"/>
      <c r="K275" s="17"/>
      <c r="L275" s="17"/>
      <c r="M275" s="17"/>
      <c r="N275" s="17"/>
      <c r="O275" s="17"/>
    </row>
    <row r="276" spans="2:15" s="2" customFormat="1" x14ac:dyDescent="0.2">
      <c r="B276" s="17"/>
      <c r="C276" s="17"/>
      <c r="D276" s="17"/>
      <c r="E276" s="17"/>
      <c r="F276" s="17"/>
      <c r="G276" s="17"/>
      <c r="H276" s="17"/>
      <c r="I276" s="17"/>
      <c r="J276" s="17"/>
      <c r="K276" s="17"/>
      <c r="L276" s="17"/>
      <c r="M276" s="17"/>
      <c r="N276" s="17"/>
      <c r="O276" s="17"/>
    </row>
    <row r="277" spans="2:15" s="2" customFormat="1" x14ac:dyDescent="0.2">
      <c r="B277" s="17"/>
      <c r="C277" s="17"/>
      <c r="D277" s="17"/>
      <c r="E277" s="17"/>
      <c r="F277" s="17"/>
      <c r="G277" s="17"/>
      <c r="H277" s="17"/>
      <c r="I277" s="17"/>
      <c r="J277" s="17"/>
      <c r="K277" s="17"/>
      <c r="L277" s="17"/>
      <c r="M277" s="17"/>
      <c r="N277" s="17"/>
      <c r="O277" s="17"/>
    </row>
    <row r="278" spans="2:15" s="2" customFormat="1" x14ac:dyDescent="0.2">
      <c r="B278" s="17"/>
      <c r="C278" s="17"/>
      <c r="D278" s="17"/>
      <c r="E278" s="17"/>
      <c r="F278" s="17"/>
      <c r="G278" s="17"/>
      <c r="H278" s="17"/>
      <c r="I278" s="17"/>
      <c r="J278" s="17"/>
      <c r="K278" s="17"/>
      <c r="L278" s="17"/>
      <c r="M278" s="17"/>
      <c r="N278" s="17"/>
      <c r="O278" s="17"/>
    </row>
    <row r="279" spans="2:15" s="2" customFormat="1" x14ac:dyDescent="0.2">
      <c r="B279" s="17"/>
      <c r="C279" s="17"/>
      <c r="D279" s="17"/>
      <c r="E279" s="17"/>
      <c r="F279" s="17"/>
      <c r="G279" s="17"/>
      <c r="H279" s="17"/>
      <c r="I279" s="17"/>
      <c r="J279" s="17"/>
      <c r="K279" s="17"/>
      <c r="L279" s="17"/>
      <c r="M279" s="17"/>
      <c r="N279" s="17"/>
      <c r="O279" s="17"/>
    </row>
    <row r="280" spans="2:15" s="2" customFormat="1" x14ac:dyDescent="0.2">
      <c r="B280" s="17"/>
      <c r="C280" s="17"/>
      <c r="D280" s="17"/>
      <c r="E280" s="17"/>
      <c r="F280" s="17"/>
      <c r="G280" s="17"/>
      <c r="H280" s="17"/>
      <c r="I280" s="17"/>
      <c r="J280" s="17"/>
      <c r="K280" s="17"/>
      <c r="L280" s="17"/>
      <c r="M280" s="17"/>
      <c r="N280" s="17"/>
      <c r="O280" s="17"/>
    </row>
    <row r="281" spans="2:15" s="2" customFormat="1" x14ac:dyDescent="0.2">
      <c r="B281" s="17"/>
      <c r="C281" s="17"/>
      <c r="D281" s="17"/>
      <c r="E281" s="17"/>
      <c r="F281" s="17"/>
      <c r="G281" s="17"/>
      <c r="H281" s="17"/>
      <c r="I281" s="17"/>
      <c r="J281" s="17"/>
      <c r="K281" s="17"/>
      <c r="L281" s="17"/>
      <c r="M281" s="17"/>
      <c r="N281" s="17"/>
      <c r="O281" s="17"/>
    </row>
    <row r="282" spans="2:15" s="2" customFormat="1" x14ac:dyDescent="0.2">
      <c r="B282" s="17"/>
      <c r="C282" s="17"/>
      <c r="D282" s="17"/>
      <c r="E282" s="17"/>
      <c r="F282" s="17"/>
      <c r="G282" s="17"/>
      <c r="H282" s="17"/>
      <c r="I282" s="17"/>
      <c r="J282" s="17"/>
      <c r="K282" s="17"/>
      <c r="L282" s="17"/>
      <c r="M282" s="17"/>
      <c r="N282" s="17"/>
      <c r="O282" s="17"/>
    </row>
    <row r="283" spans="2:15" s="2" customFormat="1" x14ac:dyDescent="0.2">
      <c r="B283" s="17"/>
      <c r="C283" s="17"/>
      <c r="D283" s="17"/>
      <c r="E283" s="17"/>
      <c r="F283" s="17"/>
      <c r="G283" s="17"/>
      <c r="H283" s="17"/>
      <c r="I283" s="17"/>
      <c r="J283" s="17"/>
      <c r="K283" s="17"/>
      <c r="L283" s="17"/>
      <c r="M283" s="17"/>
      <c r="N283" s="17"/>
      <c r="O283" s="17"/>
    </row>
    <row r="284" spans="2:15" s="2" customFormat="1" x14ac:dyDescent="0.2">
      <c r="B284" s="17"/>
      <c r="C284" s="17"/>
      <c r="D284" s="17"/>
      <c r="E284" s="17"/>
      <c r="F284" s="17"/>
      <c r="G284" s="17"/>
      <c r="H284" s="17"/>
      <c r="I284" s="17"/>
      <c r="J284" s="17"/>
      <c r="K284" s="17"/>
      <c r="L284" s="17"/>
      <c r="M284" s="17"/>
      <c r="N284" s="17"/>
      <c r="O284" s="17"/>
    </row>
    <row r="285" spans="2:15" s="2" customFormat="1" x14ac:dyDescent="0.2">
      <c r="B285" s="17"/>
      <c r="C285" s="17"/>
      <c r="D285" s="17"/>
      <c r="E285" s="17"/>
      <c r="F285" s="17"/>
      <c r="G285" s="17"/>
      <c r="H285" s="17"/>
      <c r="I285" s="17"/>
      <c r="J285" s="17"/>
      <c r="K285" s="17"/>
      <c r="L285" s="17"/>
      <c r="M285" s="17"/>
      <c r="N285" s="17"/>
      <c r="O285" s="17"/>
    </row>
    <row r="286" spans="2:15" s="2" customFormat="1" x14ac:dyDescent="0.2">
      <c r="B286" s="17"/>
      <c r="C286" s="17"/>
      <c r="D286" s="17"/>
      <c r="E286" s="17"/>
      <c r="F286" s="17"/>
      <c r="G286" s="17"/>
      <c r="H286" s="17"/>
      <c r="I286" s="17"/>
      <c r="J286" s="17"/>
      <c r="K286" s="17"/>
      <c r="L286" s="17"/>
      <c r="M286" s="17"/>
      <c r="N286" s="17"/>
      <c r="O286" s="17"/>
    </row>
    <row r="287" spans="2:15" s="2" customFormat="1" x14ac:dyDescent="0.2">
      <c r="B287" s="17"/>
      <c r="C287" s="17"/>
      <c r="D287" s="17"/>
      <c r="E287" s="17"/>
      <c r="F287" s="17"/>
      <c r="G287" s="17"/>
      <c r="H287" s="17"/>
      <c r="I287" s="17"/>
      <c r="J287" s="17"/>
      <c r="K287" s="17"/>
      <c r="L287" s="17"/>
      <c r="M287" s="17"/>
      <c r="N287" s="17"/>
      <c r="O287" s="17"/>
    </row>
    <row r="288" spans="2:15" s="2" customFormat="1" x14ac:dyDescent="0.2">
      <c r="B288" s="17"/>
      <c r="C288" s="17"/>
      <c r="D288" s="17"/>
      <c r="E288" s="17"/>
      <c r="F288" s="17"/>
      <c r="G288" s="17"/>
      <c r="H288" s="17"/>
      <c r="I288" s="17"/>
      <c r="J288" s="17"/>
      <c r="K288" s="17"/>
      <c r="L288" s="17"/>
      <c r="M288" s="17"/>
      <c r="N288" s="17"/>
      <c r="O288" s="17"/>
    </row>
    <row r="289" spans="2:15" s="2" customFormat="1" x14ac:dyDescent="0.2">
      <c r="B289" s="17"/>
      <c r="C289" s="17"/>
      <c r="D289" s="17"/>
      <c r="E289" s="17"/>
      <c r="F289" s="17"/>
      <c r="G289" s="17"/>
      <c r="H289" s="17"/>
      <c r="I289" s="17"/>
      <c r="J289" s="17"/>
      <c r="K289" s="17"/>
      <c r="L289" s="17"/>
      <c r="M289" s="17"/>
      <c r="N289" s="17"/>
      <c r="O289" s="17"/>
    </row>
    <row r="290" spans="2:15" s="2" customFormat="1" x14ac:dyDescent="0.2">
      <c r="B290" s="17"/>
      <c r="C290" s="17"/>
      <c r="D290" s="17"/>
      <c r="E290" s="17"/>
      <c r="F290" s="17"/>
      <c r="G290" s="17"/>
      <c r="H290" s="17"/>
      <c r="I290" s="17"/>
      <c r="J290" s="17"/>
      <c r="K290" s="17"/>
      <c r="L290" s="17"/>
      <c r="M290" s="17"/>
      <c r="N290" s="17"/>
      <c r="O290" s="17"/>
    </row>
    <row r="291" spans="2:15" s="2" customFormat="1" x14ac:dyDescent="0.2">
      <c r="B291" s="17"/>
      <c r="C291" s="17"/>
      <c r="D291" s="17"/>
      <c r="E291" s="17"/>
      <c r="F291" s="17"/>
      <c r="G291" s="17"/>
      <c r="H291" s="17"/>
      <c r="I291" s="17"/>
      <c r="J291" s="17"/>
      <c r="K291" s="17"/>
      <c r="L291" s="17"/>
      <c r="M291" s="17"/>
      <c r="N291" s="17"/>
      <c r="O291" s="17"/>
    </row>
    <row r="292" spans="2:15" s="2" customFormat="1" x14ac:dyDescent="0.2">
      <c r="B292" s="17"/>
      <c r="C292" s="17"/>
      <c r="D292" s="17"/>
      <c r="E292" s="17"/>
      <c r="F292" s="17"/>
      <c r="G292" s="17"/>
      <c r="H292" s="17"/>
      <c r="I292" s="17"/>
      <c r="J292" s="17"/>
      <c r="K292" s="17"/>
      <c r="L292" s="17"/>
      <c r="M292" s="17"/>
      <c r="N292" s="17"/>
      <c r="O292" s="17"/>
    </row>
    <row r="293" spans="2:15" s="2" customFormat="1" x14ac:dyDescent="0.2">
      <c r="B293" s="17"/>
      <c r="C293" s="17"/>
      <c r="D293" s="17"/>
      <c r="E293" s="17"/>
      <c r="F293" s="17"/>
      <c r="G293" s="17"/>
      <c r="H293" s="17"/>
      <c r="I293" s="17"/>
      <c r="J293" s="17"/>
      <c r="K293" s="17"/>
      <c r="L293" s="17"/>
      <c r="M293" s="17"/>
      <c r="N293" s="17"/>
      <c r="O293" s="17"/>
    </row>
    <row r="294" spans="2:15" s="2" customFormat="1" x14ac:dyDescent="0.2">
      <c r="B294" s="17"/>
      <c r="C294" s="17"/>
      <c r="D294" s="17"/>
      <c r="E294" s="17"/>
      <c r="F294" s="17"/>
      <c r="G294" s="17"/>
      <c r="H294" s="17"/>
      <c r="I294" s="17"/>
      <c r="J294" s="17"/>
      <c r="K294" s="17"/>
      <c r="L294" s="17"/>
      <c r="M294" s="17"/>
      <c r="N294" s="17"/>
      <c r="O294" s="17"/>
    </row>
    <row r="295" spans="2:15" s="2" customFormat="1" x14ac:dyDescent="0.2">
      <c r="B295" s="17"/>
      <c r="C295" s="17"/>
      <c r="D295" s="17"/>
      <c r="E295" s="17"/>
      <c r="F295" s="17"/>
      <c r="G295" s="17"/>
      <c r="H295" s="17"/>
      <c r="I295" s="17"/>
      <c r="J295" s="17"/>
      <c r="K295" s="17"/>
      <c r="L295" s="17"/>
      <c r="M295" s="17"/>
      <c r="N295" s="17"/>
      <c r="O295" s="17"/>
    </row>
    <row r="296" spans="2:15" s="2" customFormat="1" x14ac:dyDescent="0.2">
      <c r="B296" s="17"/>
      <c r="C296" s="17"/>
      <c r="D296" s="17"/>
      <c r="E296" s="17"/>
      <c r="F296" s="17"/>
      <c r="G296" s="17"/>
      <c r="H296" s="17"/>
      <c r="I296" s="17"/>
      <c r="J296" s="17"/>
      <c r="K296" s="17"/>
      <c r="L296" s="17"/>
      <c r="M296" s="17"/>
      <c r="N296" s="17"/>
      <c r="O296" s="17"/>
    </row>
    <row r="297" spans="2:15" s="2" customFormat="1" x14ac:dyDescent="0.2">
      <c r="B297" s="17"/>
      <c r="C297" s="17"/>
      <c r="D297" s="17"/>
      <c r="E297" s="17"/>
      <c r="F297" s="17"/>
      <c r="G297" s="17"/>
      <c r="H297" s="17"/>
      <c r="I297" s="17"/>
      <c r="J297" s="17"/>
      <c r="K297" s="17"/>
      <c r="L297" s="17"/>
      <c r="M297" s="17"/>
      <c r="N297" s="17"/>
      <c r="O297" s="17"/>
    </row>
    <row r="298" spans="2:15" s="2" customFormat="1" x14ac:dyDescent="0.2">
      <c r="B298" s="17"/>
      <c r="C298" s="17"/>
      <c r="D298" s="17"/>
      <c r="E298" s="17"/>
      <c r="F298" s="17"/>
      <c r="G298" s="17"/>
      <c r="H298" s="17"/>
      <c r="I298" s="17"/>
      <c r="J298" s="17"/>
      <c r="K298" s="17"/>
      <c r="L298" s="17"/>
      <c r="M298" s="17"/>
      <c r="N298" s="17"/>
      <c r="O298" s="17"/>
    </row>
    <row r="299" spans="2:15" s="2" customFormat="1" x14ac:dyDescent="0.2">
      <c r="B299" s="17"/>
      <c r="C299" s="17"/>
      <c r="D299" s="17"/>
      <c r="E299" s="17"/>
      <c r="F299" s="17"/>
      <c r="G299" s="17"/>
      <c r="H299" s="17"/>
      <c r="I299" s="17"/>
      <c r="J299" s="17"/>
      <c r="K299" s="17"/>
      <c r="L299" s="17"/>
      <c r="M299" s="17"/>
      <c r="N299" s="17"/>
      <c r="O299" s="17"/>
    </row>
    <row r="300" spans="2:15" s="2" customFormat="1" x14ac:dyDescent="0.2">
      <c r="B300" s="17"/>
      <c r="C300" s="17"/>
      <c r="D300" s="17"/>
      <c r="E300" s="17"/>
      <c r="F300" s="17"/>
      <c r="G300" s="17"/>
      <c r="H300" s="17"/>
      <c r="I300" s="17"/>
      <c r="J300" s="17"/>
      <c r="K300" s="17"/>
      <c r="L300" s="17"/>
      <c r="M300" s="17"/>
      <c r="N300" s="17"/>
      <c r="O300" s="17"/>
    </row>
    <row r="301" spans="2:15" s="2" customFormat="1" x14ac:dyDescent="0.2">
      <c r="B301" s="17"/>
      <c r="C301" s="17"/>
      <c r="D301" s="17"/>
      <c r="E301" s="17"/>
      <c r="F301" s="17"/>
      <c r="G301" s="17"/>
      <c r="H301" s="17"/>
      <c r="I301" s="17"/>
      <c r="J301" s="17"/>
      <c r="K301" s="17"/>
      <c r="L301" s="17"/>
      <c r="M301" s="17"/>
      <c r="N301" s="17"/>
      <c r="O301" s="17"/>
    </row>
    <row r="302" spans="2:15" s="2" customFormat="1" x14ac:dyDescent="0.2">
      <c r="B302" s="17"/>
      <c r="C302" s="17"/>
      <c r="D302" s="17"/>
      <c r="E302" s="17"/>
      <c r="F302" s="17"/>
      <c r="G302" s="17"/>
      <c r="H302" s="17"/>
      <c r="I302" s="17"/>
      <c r="J302" s="17"/>
      <c r="K302" s="17"/>
      <c r="L302" s="17"/>
      <c r="M302" s="17"/>
      <c r="N302" s="17"/>
      <c r="O302" s="17"/>
    </row>
    <row r="303" spans="2:15" s="2" customFormat="1" x14ac:dyDescent="0.2">
      <c r="B303" s="17"/>
      <c r="C303" s="17"/>
      <c r="D303" s="17"/>
      <c r="E303" s="17"/>
      <c r="F303" s="17"/>
      <c r="G303" s="17"/>
      <c r="H303" s="17"/>
      <c r="I303" s="17"/>
      <c r="J303" s="17"/>
      <c r="K303" s="17"/>
      <c r="L303" s="17"/>
      <c r="M303" s="17"/>
      <c r="N303" s="17"/>
      <c r="O303" s="17"/>
    </row>
    <row r="304" spans="2:15" s="2" customFormat="1" x14ac:dyDescent="0.2">
      <c r="B304" s="17"/>
      <c r="C304" s="17"/>
      <c r="D304" s="17"/>
      <c r="E304" s="17"/>
      <c r="F304" s="17"/>
      <c r="G304" s="17"/>
      <c r="H304" s="17"/>
      <c r="I304" s="17"/>
      <c r="J304" s="17"/>
      <c r="K304" s="17"/>
      <c r="L304" s="17"/>
      <c r="M304" s="17"/>
      <c r="N304" s="17"/>
      <c r="O304" s="17"/>
    </row>
    <row r="305" spans="2:15" s="2" customFormat="1" x14ac:dyDescent="0.2">
      <c r="B305" s="17"/>
      <c r="C305" s="17"/>
      <c r="D305" s="17"/>
      <c r="E305" s="17"/>
      <c r="F305" s="17"/>
      <c r="G305" s="17"/>
      <c r="H305" s="17"/>
      <c r="I305" s="17"/>
      <c r="J305" s="17"/>
      <c r="K305" s="17"/>
      <c r="L305" s="17"/>
      <c r="M305" s="17"/>
      <c r="N305" s="17"/>
      <c r="O305" s="17"/>
    </row>
    <row r="306" spans="2:15" s="2" customFormat="1" x14ac:dyDescent="0.2">
      <c r="B306" s="17"/>
      <c r="C306" s="17"/>
      <c r="D306" s="17"/>
      <c r="E306" s="17"/>
      <c r="F306" s="17"/>
      <c r="G306" s="17"/>
      <c r="H306" s="17"/>
      <c r="I306" s="17"/>
      <c r="J306" s="17"/>
      <c r="K306" s="17"/>
      <c r="L306" s="17"/>
      <c r="M306" s="17"/>
      <c r="N306" s="17"/>
      <c r="O306" s="17"/>
    </row>
    <row r="307" spans="2:15" s="2" customFormat="1" x14ac:dyDescent="0.2">
      <c r="B307" s="17"/>
      <c r="C307" s="17"/>
      <c r="D307" s="17"/>
      <c r="E307" s="17"/>
      <c r="F307" s="17"/>
      <c r="G307" s="17"/>
      <c r="H307" s="17"/>
      <c r="I307" s="17"/>
      <c r="J307" s="17"/>
      <c r="K307" s="17"/>
      <c r="L307" s="17"/>
      <c r="M307" s="17"/>
      <c r="N307" s="17"/>
      <c r="O307" s="17"/>
    </row>
    <row r="308" spans="2:15" s="2" customFormat="1" x14ac:dyDescent="0.2">
      <c r="B308" s="17"/>
      <c r="C308" s="17"/>
      <c r="D308" s="17"/>
      <c r="E308" s="17"/>
      <c r="F308" s="17"/>
      <c r="G308" s="17"/>
      <c r="H308" s="17"/>
      <c r="I308" s="17"/>
      <c r="J308" s="17"/>
      <c r="K308" s="17"/>
      <c r="L308" s="17"/>
      <c r="M308" s="17"/>
      <c r="N308" s="17"/>
      <c r="O308" s="17"/>
    </row>
    <row r="309" spans="2:15" s="2" customFormat="1" x14ac:dyDescent="0.2">
      <c r="B309" s="17"/>
      <c r="C309" s="17"/>
      <c r="D309" s="17"/>
      <c r="E309" s="17"/>
      <c r="F309" s="17"/>
      <c r="G309" s="17"/>
      <c r="H309" s="17"/>
      <c r="I309" s="17"/>
      <c r="J309" s="17"/>
      <c r="K309" s="17"/>
      <c r="L309" s="17"/>
      <c r="M309" s="17"/>
      <c r="N309" s="17"/>
      <c r="O309" s="17"/>
    </row>
    <row r="310" spans="2:15" s="2" customFormat="1" x14ac:dyDescent="0.2">
      <c r="B310" s="17"/>
      <c r="C310" s="17"/>
      <c r="D310" s="17"/>
      <c r="E310" s="17"/>
      <c r="F310" s="17"/>
      <c r="G310" s="17"/>
      <c r="H310" s="17"/>
      <c r="I310" s="17"/>
      <c r="J310" s="17"/>
      <c r="K310" s="17"/>
      <c r="L310" s="17"/>
      <c r="M310" s="17"/>
      <c r="N310" s="17"/>
      <c r="O310" s="17"/>
    </row>
    <row r="311" spans="2:15" s="2" customFormat="1" x14ac:dyDescent="0.2">
      <c r="B311" s="17"/>
      <c r="C311" s="17"/>
      <c r="D311" s="17"/>
      <c r="E311" s="17"/>
      <c r="F311" s="17"/>
      <c r="G311" s="17"/>
      <c r="H311" s="17"/>
      <c r="I311" s="17"/>
      <c r="J311" s="17"/>
      <c r="K311" s="17"/>
      <c r="L311" s="17"/>
      <c r="M311" s="17"/>
      <c r="N311" s="17"/>
      <c r="O311" s="17"/>
    </row>
    <row r="312" spans="2:15" s="2" customFormat="1" x14ac:dyDescent="0.2">
      <c r="B312" s="17"/>
      <c r="C312" s="17"/>
      <c r="D312" s="17"/>
      <c r="E312" s="17"/>
      <c r="F312" s="17"/>
      <c r="G312" s="17"/>
      <c r="H312" s="17"/>
      <c r="I312" s="17"/>
      <c r="J312" s="17"/>
      <c r="K312" s="17"/>
      <c r="L312" s="17"/>
      <c r="M312" s="17"/>
      <c r="N312" s="17"/>
      <c r="O312" s="17"/>
    </row>
    <row r="313" spans="2:15" s="2" customFormat="1" x14ac:dyDescent="0.2">
      <c r="B313" s="17"/>
      <c r="C313" s="17"/>
      <c r="D313" s="17"/>
      <c r="E313" s="17"/>
      <c r="F313" s="17"/>
      <c r="G313" s="17"/>
      <c r="H313" s="17"/>
      <c r="I313" s="17"/>
      <c r="J313" s="17"/>
      <c r="K313" s="17"/>
      <c r="L313" s="17"/>
      <c r="M313" s="17"/>
      <c r="N313" s="17"/>
      <c r="O313" s="17"/>
    </row>
    <row r="314" spans="2:15" s="2" customFormat="1" x14ac:dyDescent="0.2">
      <c r="B314" s="17"/>
      <c r="C314" s="17"/>
      <c r="D314" s="17"/>
      <c r="E314" s="17"/>
      <c r="F314" s="17"/>
      <c r="G314" s="17"/>
      <c r="H314" s="17"/>
      <c r="I314" s="17"/>
      <c r="J314" s="17"/>
      <c r="K314" s="17"/>
      <c r="L314" s="17"/>
      <c r="M314" s="17"/>
      <c r="N314" s="17"/>
      <c r="O314" s="17"/>
    </row>
    <row r="315" spans="2:15" s="2" customFormat="1" x14ac:dyDescent="0.2">
      <c r="B315" s="17"/>
      <c r="C315" s="17"/>
      <c r="D315" s="17"/>
      <c r="E315" s="17"/>
      <c r="F315" s="17"/>
      <c r="G315" s="17"/>
      <c r="H315" s="17"/>
      <c r="I315" s="17"/>
      <c r="J315" s="17"/>
      <c r="K315" s="17"/>
      <c r="L315" s="17"/>
      <c r="M315" s="17"/>
      <c r="N315" s="17"/>
      <c r="O315" s="17"/>
    </row>
    <row r="316" spans="2:15" s="2" customFormat="1" x14ac:dyDescent="0.2">
      <c r="B316" s="17"/>
      <c r="C316" s="17"/>
      <c r="D316" s="17"/>
      <c r="E316" s="17"/>
      <c r="F316" s="17"/>
      <c r="G316" s="17"/>
      <c r="H316" s="17"/>
      <c r="I316" s="17"/>
      <c r="J316" s="17"/>
      <c r="K316" s="17"/>
      <c r="L316" s="17"/>
      <c r="M316" s="17"/>
      <c r="N316" s="17"/>
      <c r="O316" s="17"/>
    </row>
    <row r="317" spans="2:15" s="2" customFormat="1" x14ac:dyDescent="0.2">
      <c r="B317" s="17"/>
      <c r="C317" s="17"/>
      <c r="D317" s="17"/>
      <c r="E317" s="17"/>
      <c r="F317" s="17"/>
      <c r="G317" s="17"/>
      <c r="H317" s="17"/>
      <c r="I317" s="17"/>
      <c r="J317" s="17"/>
      <c r="K317" s="17"/>
      <c r="L317" s="17"/>
      <c r="M317" s="17"/>
      <c r="N317" s="17"/>
      <c r="O317" s="17"/>
    </row>
    <row r="318" spans="2:15" s="2" customFormat="1" x14ac:dyDescent="0.2">
      <c r="B318" s="17"/>
      <c r="C318" s="17"/>
      <c r="D318" s="17"/>
      <c r="E318" s="17"/>
      <c r="F318" s="17"/>
      <c r="G318" s="17"/>
      <c r="H318" s="17"/>
      <c r="I318" s="17"/>
      <c r="J318" s="17"/>
      <c r="K318" s="17"/>
      <c r="L318" s="17"/>
      <c r="M318" s="17"/>
      <c r="N318" s="17"/>
      <c r="O318" s="17"/>
    </row>
    <row r="319" spans="2:15" s="2" customFormat="1" x14ac:dyDescent="0.2">
      <c r="B319" s="17"/>
      <c r="C319" s="17"/>
      <c r="D319" s="17"/>
      <c r="E319" s="17"/>
      <c r="F319" s="17"/>
      <c r="G319" s="17"/>
      <c r="H319" s="17"/>
      <c r="I319" s="17"/>
      <c r="J319" s="17"/>
      <c r="K319" s="17"/>
      <c r="L319" s="17"/>
      <c r="M319" s="17"/>
      <c r="N319" s="17"/>
      <c r="O319" s="17"/>
    </row>
    <row r="320" spans="2:15" s="2" customFormat="1" x14ac:dyDescent="0.2">
      <c r="B320" s="17"/>
      <c r="C320" s="17"/>
      <c r="D320" s="17"/>
      <c r="E320" s="17"/>
      <c r="F320" s="17"/>
      <c r="G320" s="17"/>
      <c r="H320" s="17"/>
      <c r="I320" s="17"/>
      <c r="J320" s="17"/>
      <c r="K320" s="17"/>
      <c r="L320" s="17"/>
      <c r="M320" s="17"/>
      <c r="N320" s="17"/>
      <c r="O320" s="17"/>
    </row>
    <row r="321" spans="2:15" s="2" customFormat="1" x14ac:dyDescent="0.2">
      <c r="B321" s="17"/>
      <c r="C321" s="17"/>
      <c r="D321" s="17"/>
      <c r="E321" s="17"/>
      <c r="F321" s="17"/>
      <c r="G321" s="17"/>
      <c r="H321" s="17"/>
      <c r="I321" s="17"/>
      <c r="J321" s="17"/>
      <c r="K321" s="17"/>
      <c r="L321" s="17"/>
      <c r="M321" s="17"/>
      <c r="N321" s="17"/>
      <c r="O321" s="17"/>
    </row>
    <row r="322" spans="2:15" s="2" customFormat="1" x14ac:dyDescent="0.2">
      <c r="B322" s="17"/>
      <c r="C322" s="17"/>
      <c r="D322" s="17"/>
      <c r="E322" s="17"/>
      <c r="F322" s="17"/>
      <c r="G322" s="17"/>
      <c r="H322" s="17"/>
      <c r="I322" s="17"/>
      <c r="J322" s="17"/>
      <c r="K322" s="17"/>
      <c r="L322" s="17"/>
      <c r="M322" s="17"/>
      <c r="N322" s="17"/>
      <c r="O322" s="17"/>
    </row>
    <row r="323" spans="2:15" s="2" customFormat="1" x14ac:dyDescent="0.2">
      <c r="B323" s="17"/>
      <c r="C323" s="17"/>
      <c r="D323" s="17"/>
      <c r="E323" s="17"/>
      <c r="F323" s="17"/>
      <c r="G323" s="17"/>
      <c r="H323" s="17"/>
      <c r="I323" s="17"/>
      <c r="J323" s="17"/>
      <c r="K323" s="17"/>
      <c r="L323" s="17"/>
      <c r="M323" s="17"/>
      <c r="N323" s="17"/>
      <c r="O323" s="17"/>
    </row>
    <row r="324" spans="2:15" s="2" customFormat="1" x14ac:dyDescent="0.2">
      <c r="B324" s="17"/>
      <c r="C324" s="17"/>
      <c r="D324" s="17"/>
      <c r="E324" s="17"/>
      <c r="F324" s="17"/>
      <c r="G324" s="17"/>
      <c r="H324" s="17"/>
      <c r="I324" s="17"/>
      <c r="J324" s="17"/>
      <c r="K324" s="17"/>
      <c r="L324" s="17"/>
      <c r="M324" s="17"/>
      <c r="N324" s="17"/>
      <c r="O324" s="17"/>
    </row>
    <row r="325" spans="2:15" s="2" customFormat="1" x14ac:dyDescent="0.2">
      <c r="B325" s="17"/>
      <c r="C325" s="17"/>
      <c r="D325" s="17"/>
      <c r="E325" s="17"/>
      <c r="F325" s="17"/>
      <c r="G325" s="17"/>
      <c r="H325" s="17"/>
      <c r="I325" s="17"/>
      <c r="J325" s="17"/>
      <c r="K325" s="17"/>
      <c r="L325" s="17"/>
      <c r="M325" s="17"/>
      <c r="N325" s="17"/>
      <c r="O325" s="17"/>
    </row>
    <row r="326" spans="2:15" s="2" customFormat="1" x14ac:dyDescent="0.2">
      <c r="B326" s="17"/>
      <c r="C326" s="17"/>
      <c r="D326" s="17"/>
      <c r="E326" s="17"/>
      <c r="F326" s="17"/>
      <c r="G326" s="17"/>
      <c r="H326" s="17"/>
      <c r="I326" s="17"/>
      <c r="J326" s="17"/>
      <c r="K326" s="17"/>
      <c r="L326" s="17"/>
      <c r="M326" s="17"/>
      <c r="N326" s="17"/>
      <c r="O326" s="17"/>
    </row>
    <row r="327" spans="2:15" s="2" customFormat="1" x14ac:dyDescent="0.2">
      <c r="B327" s="17"/>
      <c r="C327" s="17"/>
      <c r="D327" s="17"/>
      <c r="E327" s="17"/>
      <c r="F327" s="17"/>
      <c r="G327" s="17"/>
      <c r="H327" s="17"/>
      <c r="I327" s="17"/>
      <c r="J327" s="17"/>
      <c r="K327" s="17"/>
      <c r="L327" s="17"/>
      <c r="M327" s="17"/>
      <c r="N327" s="17"/>
      <c r="O327" s="17"/>
    </row>
    <row r="328" spans="2:15" s="2" customFormat="1" x14ac:dyDescent="0.2">
      <c r="B328" s="17"/>
      <c r="C328" s="17"/>
      <c r="D328" s="17"/>
      <c r="E328" s="17"/>
      <c r="F328" s="17"/>
      <c r="G328" s="17"/>
      <c r="H328" s="17"/>
      <c r="I328" s="17"/>
      <c r="J328" s="17"/>
      <c r="K328" s="17"/>
      <c r="L328" s="17"/>
      <c r="M328" s="17"/>
      <c r="N328" s="17"/>
      <c r="O328" s="17"/>
    </row>
    <row r="329" spans="2:15" s="2" customFormat="1" x14ac:dyDescent="0.2">
      <c r="B329" s="17"/>
      <c r="C329" s="17"/>
      <c r="D329" s="17"/>
      <c r="E329" s="17"/>
      <c r="F329" s="17"/>
      <c r="G329" s="17"/>
      <c r="H329" s="17"/>
      <c r="I329" s="17"/>
      <c r="J329" s="17"/>
      <c r="K329" s="17"/>
      <c r="L329" s="17"/>
      <c r="M329" s="17"/>
      <c r="N329" s="17"/>
      <c r="O329" s="17"/>
    </row>
    <row r="330" spans="2:15" s="2" customFormat="1" x14ac:dyDescent="0.2">
      <c r="B330" s="17"/>
      <c r="C330" s="17"/>
      <c r="D330" s="17"/>
      <c r="E330" s="17"/>
      <c r="F330" s="17"/>
      <c r="G330" s="17"/>
      <c r="H330" s="17"/>
      <c r="I330" s="17"/>
      <c r="J330" s="17"/>
      <c r="K330" s="17"/>
      <c r="L330" s="17"/>
      <c r="M330" s="17"/>
      <c r="N330" s="17"/>
      <c r="O330" s="17"/>
    </row>
    <row r="331" spans="2:15" s="2" customFormat="1" x14ac:dyDescent="0.2">
      <c r="B331" s="17"/>
      <c r="C331" s="17"/>
      <c r="D331" s="17"/>
      <c r="E331" s="17"/>
      <c r="F331" s="17"/>
      <c r="G331" s="17"/>
      <c r="H331" s="17"/>
      <c r="I331" s="17"/>
      <c r="J331" s="17"/>
      <c r="K331" s="17"/>
      <c r="L331" s="17"/>
      <c r="M331" s="17"/>
      <c r="N331" s="17"/>
      <c r="O331" s="17"/>
    </row>
    <row r="332" spans="2:15" s="2" customFormat="1" x14ac:dyDescent="0.2">
      <c r="B332" s="17"/>
      <c r="C332" s="17"/>
      <c r="D332" s="17"/>
      <c r="E332" s="17"/>
      <c r="F332" s="17"/>
      <c r="G332" s="17"/>
      <c r="H332" s="17"/>
      <c r="I332" s="17"/>
      <c r="J332" s="17"/>
      <c r="K332" s="17"/>
      <c r="L332" s="17"/>
      <c r="M332" s="17"/>
      <c r="N332" s="17"/>
      <c r="O332" s="17"/>
    </row>
    <row r="333" spans="2:15" s="2" customFormat="1" x14ac:dyDescent="0.2">
      <c r="B333" s="17"/>
      <c r="C333" s="17"/>
      <c r="D333" s="17"/>
      <c r="E333" s="17"/>
      <c r="F333" s="17"/>
      <c r="G333" s="17"/>
      <c r="H333" s="17"/>
      <c r="I333" s="17"/>
      <c r="J333" s="17"/>
      <c r="K333" s="17"/>
      <c r="L333" s="17"/>
      <c r="M333" s="17"/>
      <c r="N333" s="17"/>
      <c r="O333" s="17"/>
    </row>
    <row r="334" spans="2:15" s="2" customFormat="1" x14ac:dyDescent="0.2">
      <c r="B334" s="17"/>
      <c r="C334" s="17"/>
      <c r="D334" s="17"/>
      <c r="E334" s="17"/>
      <c r="F334" s="17"/>
      <c r="G334" s="17"/>
      <c r="H334" s="17"/>
      <c r="I334" s="17"/>
      <c r="J334" s="17"/>
      <c r="K334" s="17"/>
      <c r="L334" s="17"/>
      <c r="M334" s="17"/>
      <c r="N334" s="17"/>
      <c r="O334" s="17"/>
    </row>
    <row r="335" spans="2:15" s="2" customFormat="1" x14ac:dyDescent="0.2">
      <c r="B335" s="17"/>
      <c r="C335" s="17"/>
      <c r="D335" s="17"/>
      <c r="E335" s="17"/>
      <c r="F335" s="17"/>
      <c r="G335" s="17"/>
      <c r="H335" s="17"/>
      <c r="I335" s="17"/>
      <c r="J335" s="17"/>
      <c r="K335" s="17"/>
      <c r="L335" s="17"/>
      <c r="M335" s="17"/>
      <c r="N335" s="17"/>
      <c r="O335" s="17"/>
    </row>
    <row r="336" spans="2:15" s="2" customFormat="1" x14ac:dyDescent="0.2">
      <c r="B336" s="17"/>
      <c r="C336" s="17"/>
      <c r="D336" s="17"/>
      <c r="E336" s="17"/>
      <c r="F336" s="17"/>
      <c r="G336" s="17"/>
      <c r="H336" s="17"/>
      <c r="I336" s="17"/>
      <c r="J336" s="17"/>
      <c r="K336" s="17"/>
      <c r="L336" s="17"/>
      <c r="M336" s="17"/>
      <c r="N336" s="17"/>
      <c r="O336" s="17"/>
    </row>
    <row r="337" spans="2:15" s="2" customFormat="1" x14ac:dyDescent="0.2">
      <c r="B337" s="17"/>
      <c r="C337" s="17"/>
      <c r="D337" s="17"/>
      <c r="E337" s="17"/>
      <c r="F337" s="17"/>
      <c r="G337" s="17"/>
      <c r="H337" s="17"/>
      <c r="I337" s="17"/>
      <c r="J337" s="17"/>
      <c r="K337" s="17"/>
      <c r="L337" s="17"/>
      <c r="M337" s="17"/>
      <c r="N337" s="17"/>
      <c r="O337" s="17"/>
    </row>
    <row r="338" spans="2:15" s="2" customFormat="1" x14ac:dyDescent="0.2">
      <c r="B338" s="17"/>
      <c r="C338" s="17"/>
      <c r="D338" s="17"/>
      <c r="E338" s="17"/>
      <c r="F338" s="17"/>
      <c r="G338" s="17"/>
      <c r="H338" s="17"/>
      <c r="I338" s="17"/>
      <c r="J338" s="17"/>
      <c r="K338" s="17"/>
      <c r="L338" s="17"/>
      <c r="M338" s="17"/>
      <c r="N338" s="17"/>
      <c r="O338" s="17"/>
    </row>
    <row r="339" spans="2:15" s="2" customFormat="1" x14ac:dyDescent="0.2">
      <c r="B339" s="17"/>
      <c r="C339" s="17"/>
      <c r="D339" s="17"/>
      <c r="E339" s="17"/>
      <c r="F339" s="17"/>
      <c r="G339" s="17"/>
      <c r="H339" s="17"/>
      <c r="I339" s="17"/>
      <c r="J339" s="17"/>
      <c r="K339" s="17"/>
      <c r="L339" s="17"/>
      <c r="M339" s="17"/>
      <c r="N339" s="17"/>
      <c r="O339" s="17"/>
    </row>
    <row r="340" spans="2:15" s="2" customFormat="1" x14ac:dyDescent="0.2">
      <c r="B340" s="17"/>
      <c r="C340" s="17"/>
      <c r="D340" s="17"/>
      <c r="E340" s="17"/>
      <c r="F340" s="17"/>
      <c r="G340" s="17"/>
      <c r="H340" s="17"/>
      <c r="I340" s="17"/>
      <c r="J340" s="17"/>
      <c r="K340" s="17"/>
      <c r="L340" s="17"/>
      <c r="M340" s="17"/>
      <c r="N340" s="17"/>
      <c r="O340" s="17"/>
    </row>
    <row r="341" spans="2:15" s="2" customFormat="1" x14ac:dyDescent="0.2">
      <c r="B341" s="17"/>
      <c r="C341" s="17"/>
      <c r="D341" s="17"/>
      <c r="E341" s="17"/>
      <c r="F341" s="17"/>
      <c r="G341" s="17"/>
      <c r="H341" s="17"/>
      <c r="I341" s="17"/>
      <c r="J341" s="17"/>
      <c r="K341" s="17"/>
      <c r="L341" s="17"/>
      <c r="M341" s="17"/>
      <c r="N341" s="17"/>
      <c r="O341" s="17"/>
    </row>
    <row r="342" spans="2:15" s="2" customFormat="1" x14ac:dyDescent="0.2">
      <c r="B342" s="17"/>
      <c r="C342" s="17"/>
      <c r="D342" s="17"/>
      <c r="E342" s="17"/>
      <c r="F342" s="17"/>
      <c r="G342" s="17"/>
      <c r="H342" s="17"/>
      <c r="I342" s="17"/>
      <c r="J342" s="17"/>
      <c r="K342" s="17"/>
      <c r="L342" s="17"/>
      <c r="M342" s="17"/>
      <c r="N342" s="17"/>
      <c r="O342" s="17"/>
    </row>
    <row r="343" spans="2:15" s="2" customFormat="1" x14ac:dyDescent="0.2">
      <c r="B343" s="17"/>
      <c r="C343" s="17"/>
      <c r="D343" s="17"/>
      <c r="E343" s="17"/>
      <c r="F343" s="17"/>
      <c r="G343" s="17"/>
      <c r="H343" s="17"/>
      <c r="I343" s="17"/>
      <c r="J343" s="17"/>
      <c r="K343" s="17"/>
      <c r="L343" s="17"/>
      <c r="M343" s="17"/>
      <c r="N343" s="17"/>
      <c r="O343" s="17"/>
    </row>
    <row r="344" spans="2:15" s="2" customFormat="1" x14ac:dyDescent="0.2">
      <c r="B344" s="17"/>
      <c r="C344" s="17"/>
      <c r="D344" s="17"/>
      <c r="E344" s="17"/>
      <c r="F344" s="17"/>
      <c r="G344" s="17"/>
      <c r="H344" s="17"/>
      <c r="I344" s="17"/>
      <c r="J344" s="17"/>
      <c r="K344" s="17"/>
      <c r="L344" s="17"/>
      <c r="M344" s="17"/>
      <c r="N344" s="17"/>
      <c r="O344" s="17"/>
    </row>
    <row r="345" spans="2:15" s="2" customFormat="1" x14ac:dyDescent="0.2">
      <c r="B345" s="17"/>
      <c r="C345" s="17"/>
      <c r="D345" s="17"/>
      <c r="E345" s="17"/>
      <c r="F345" s="17"/>
      <c r="G345" s="17"/>
      <c r="H345" s="17"/>
      <c r="I345" s="17"/>
      <c r="J345" s="17"/>
      <c r="K345" s="17"/>
      <c r="L345" s="17"/>
      <c r="M345" s="17"/>
      <c r="N345" s="17"/>
      <c r="O345" s="17"/>
    </row>
    <row r="346" spans="2:15" s="2" customFormat="1" x14ac:dyDescent="0.2">
      <c r="B346" s="17"/>
      <c r="C346" s="17"/>
      <c r="D346" s="17"/>
      <c r="E346" s="17"/>
      <c r="F346" s="17"/>
      <c r="G346" s="17"/>
      <c r="H346" s="17"/>
      <c r="I346" s="17"/>
      <c r="J346" s="17"/>
      <c r="K346" s="17"/>
      <c r="L346" s="17"/>
      <c r="M346" s="17"/>
      <c r="N346" s="17"/>
      <c r="O346" s="17"/>
    </row>
    <row r="347" spans="2:15" s="2" customFormat="1" x14ac:dyDescent="0.2">
      <c r="B347" s="17"/>
      <c r="C347" s="17"/>
      <c r="D347" s="17"/>
      <c r="E347" s="17"/>
      <c r="F347" s="17"/>
      <c r="G347" s="17"/>
      <c r="H347" s="17"/>
      <c r="I347" s="17"/>
      <c r="J347" s="17"/>
      <c r="K347" s="17"/>
      <c r="L347" s="17"/>
      <c r="M347" s="17"/>
      <c r="N347" s="17"/>
      <c r="O347" s="17"/>
    </row>
    <row r="348" spans="2:15" s="2" customFormat="1" x14ac:dyDescent="0.2">
      <c r="B348" s="17"/>
      <c r="C348" s="17"/>
      <c r="D348" s="17"/>
      <c r="E348" s="17"/>
      <c r="F348" s="17"/>
      <c r="G348" s="17"/>
      <c r="H348" s="17"/>
      <c r="I348" s="17"/>
      <c r="J348" s="17"/>
      <c r="K348" s="17"/>
      <c r="L348" s="17"/>
      <c r="M348" s="17"/>
      <c r="N348" s="17"/>
      <c r="O348" s="17"/>
    </row>
    <row r="349" spans="2:15" s="2" customFormat="1" x14ac:dyDescent="0.2">
      <c r="B349" s="17"/>
      <c r="C349" s="17"/>
      <c r="D349" s="17"/>
      <c r="E349" s="17"/>
      <c r="F349" s="17"/>
      <c r="G349" s="17"/>
      <c r="H349" s="17"/>
      <c r="I349" s="17"/>
      <c r="J349" s="17"/>
      <c r="K349" s="17"/>
      <c r="L349" s="17"/>
      <c r="M349" s="17"/>
      <c r="N349" s="17"/>
      <c r="O349" s="17"/>
    </row>
    <row r="350" spans="2:15" s="2" customFormat="1" x14ac:dyDescent="0.2">
      <c r="B350" s="17"/>
      <c r="C350" s="17"/>
      <c r="D350" s="17"/>
      <c r="E350" s="17"/>
      <c r="F350" s="17"/>
      <c r="G350" s="17"/>
      <c r="H350" s="17"/>
      <c r="I350" s="17"/>
      <c r="J350" s="17"/>
      <c r="K350" s="17"/>
      <c r="L350" s="17"/>
      <c r="M350" s="17"/>
      <c r="N350" s="17"/>
      <c r="O350" s="17"/>
    </row>
    <row r="351" spans="2:15" s="2" customFormat="1" x14ac:dyDescent="0.2">
      <c r="B351" s="17"/>
      <c r="C351" s="17"/>
      <c r="D351" s="17"/>
      <c r="E351" s="17"/>
      <c r="F351" s="17"/>
      <c r="G351" s="17"/>
      <c r="H351" s="17"/>
      <c r="I351" s="17"/>
      <c r="J351" s="17"/>
      <c r="K351" s="17"/>
      <c r="L351" s="17"/>
      <c r="M351" s="17"/>
      <c r="N351" s="17"/>
      <c r="O351" s="17"/>
    </row>
    <row r="352" spans="2:15" s="2" customFormat="1" x14ac:dyDescent="0.2">
      <c r="B352" s="17"/>
      <c r="C352" s="17"/>
      <c r="D352" s="17"/>
      <c r="E352" s="17"/>
      <c r="F352" s="17"/>
      <c r="G352" s="17"/>
      <c r="H352" s="17"/>
      <c r="I352" s="17"/>
      <c r="J352" s="17"/>
      <c r="K352" s="17"/>
      <c r="L352" s="17"/>
      <c r="M352" s="17"/>
      <c r="N352" s="17"/>
      <c r="O352" s="17"/>
    </row>
    <row r="353" spans="2:15" s="2" customFormat="1" x14ac:dyDescent="0.2">
      <c r="B353" s="17"/>
      <c r="C353" s="17"/>
      <c r="D353" s="17"/>
      <c r="E353" s="17"/>
      <c r="F353" s="17"/>
      <c r="G353" s="17"/>
      <c r="H353" s="17"/>
      <c r="I353" s="17"/>
      <c r="J353" s="17"/>
      <c r="K353" s="17"/>
      <c r="L353" s="17"/>
      <c r="M353" s="17"/>
      <c r="N353" s="17"/>
      <c r="O353" s="17"/>
    </row>
    <row r="354" spans="2:15" s="2" customFormat="1" x14ac:dyDescent="0.2">
      <c r="B354" s="17"/>
      <c r="C354" s="17"/>
      <c r="D354" s="17"/>
      <c r="E354" s="17"/>
      <c r="F354" s="17"/>
      <c r="G354" s="17"/>
      <c r="H354" s="17"/>
      <c r="I354" s="17"/>
      <c r="J354" s="17"/>
      <c r="K354" s="17"/>
      <c r="L354" s="17"/>
      <c r="M354" s="17"/>
      <c r="N354" s="17"/>
      <c r="O354" s="17"/>
    </row>
    <row r="355" spans="2:15" s="2" customFormat="1" x14ac:dyDescent="0.2">
      <c r="B355" s="17"/>
      <c r="C355" s="17"/>
      <c r="D355" s="17"/>
      <c r="E355" s="17"/>
      <c r="F355" s="17"/>
      <c r="G355" s="17"/>
      <c r="H355" s="17"/>
      <c r="I355" s="17"/>
      <c r="J355" s="17"/>
      <c r="K355" s="17"/>
      <c r="L355" s="17"/>
      <c r="M355" s="17"/>
      <c r="N355" s="17"/>
      <c r="O355" s="17"/>
    </row>
    <row r="356" spans="2:15" s="2" customFormat="1" x14ac:dyDescent="0.2">
      <c r="B356" s="17"/>
      <c r="C356" s="17"/>
      <c r="D356" s="17"/>
      <c r="E356" s="17"/>
      <c r="F356" s="17"/>
      <c r="G356" s="17"/>
      <c r="H356" s="17"/>
      <c r="I356" s="17"/>
      <c r="J356" s="17"/>
      <c r="K356" s="17"/>
      <c r="L356" s="17"/>
      <c r="M356" s="17"/>
      <c r="N356" s="17"/>
      <c r="O356" s="17"/>
    </row>
    <row r="357" spans="2:15" s="2" customFormat="1" x14ac:dyDescent="0.2">
      <c r="B357" s="17"/>
      <c r="C357" s="17"/>
      <c r="D357" s="17"/>
      <c r="E357" s="17"/>
      <c r="F357" s="17"/>
      <c r="G357" s="17"/>
      <c r="H357" s="17"/>
      <c r="I357" s="17"/>
      <c r="J357" s="17"/>
      <c r="K357" s="17"/>
      <c r="L357" s="17"/>
      <c r="M357" s="17"/>
      <c r="N357" s="17"/>
      <c r="O357" s="17"/>
    </row>
    <row r="358" spans="2:15" s="2" customFormat="1" x14ac:dyDescent="0.2">
      <c r="B358" s="17"/>
      <c r="C358" s="17"/>
      <c r="D358" s="17"/>
      <c r="E358" s="17"/>
      <c r="F358" s="17"/>
      <c r="G358" s="17"/>
      <c r="H358" s="17"/>
      <c r="I358" s="17"/>
      <c r="J358" s="17"/>
      <c r="K358" s="17"/>
      <c r="L358" s="17"/>
      <c r="M358" s="17"/>
      <c r="N358" s="17"/>
      <c r="O358" s="17"/>
    </row>
    <row r="359" spans="2:15" s="2" customFormat="1" x14ac:dyDescent="0.2">
      <c r="B359" s="17"/>
      <c r="C359" s="17"/>
      <c r="D359" s="17"/>
      <c r="E359" s="17"/>
      <c r="F359" s="17"/>
      <c r="G359" s="17"/>
      <c r="H359" s="17"/>
      <c r="I359" s="17"/>
      <c r="J359" s="17"/>
      <c r="K359" s="17"/>
      <c r="L359" s="17"/>
      <c r="M359" s="17"/>
      <c r="N359" s="17"/>
      <c r="O359" s="17"/>
    </row>
    <row r="360" spans="2:15" s="2" customFormat="1" x14ac:dyDescent="0.2">
      <c r="B360" s="17"/>
      <c r="C360" s="17"/>
      <c r="D360" s="17"/>
      <c r="E360" s="17"/>
      <c r="F360" s="17"/>
      <c r="G360" s="17"/>
      <c r="H360" s="17"/>
      <c r="I360" s="17"/>
      <c r="J360" s="17"/>
      <c r="K360" s="17"/>
      <c r="L360" s="17"/>
      <c r="M360" s="17"/>
      <c r="N360" s="17"/>
      <c r="O360" s="17"/>
    </row>
    <row r="361" spans="2:15" s="2" customFormat="1" x14ac:dyDescent="0.2">
      <c r="B361" s="17"/>
      <c r="C361" s="17"/>
      <c r="D361" s="17"/>
      <c r="E361" s="17"/>
      <c r="F361" s="17"/>
      <c r="G361" s="17"/>
      <c r="H361" s="17"/>
      <c r="I361" s="17"/>
      <c r="J361" s="17"/>
      <c r="K361" s="17"/>
      <c r="L361" s="17"/>
      <c r="M361" s="17"/>
      <c r="N361" s="17"/>
      <c r="O361" s="17"/>
    </row>
    <row r="362" spans="2:15" s="2" customFormat="1" x14ac:dyDescent="0.2">
      <c r="B362" s="17"/>
      <c r="C362" s="17"/>
      <c r="D362" s="17"/>
      <c r="E362" s="17"/>
      <c r="F362" s="17"/>
      <c r="G362" s="17"/>
      <c r="H362" s="17"/>
      <c r="I362" s="17"/>
      <c r="J362" s="17"/>
      <c r="K362" s="17"/>
      <c r="L362" s="17"/>
      <c r="M362" s="17"/>
      <c r="N362" s="17"/>
      <c r="O362" s="17"/>
    </row>
    <row r="363" spans="2:15" s="2" customFormat="1" x14ac:dyDescent="0.2">
      <c r="B363" s="17"/>
      <c r="C363" s="17"/>
      <c r="D363" s="17"/>
      <c r="E363" s="17"/>
      <c r="F363" s="17"/>
      <c r="G363" s="17"/>
      <c r="H363" s="17"/>
      <c r="I363" s="17"/>
      <c r="J363" s="17"/>
      <c r="K363" s="17"/>
      <c r="L363" s="17"/>
      <c r="M363" s="17"/>
      <c r="N363" s="17"/>
      <c r="O363" s="17"/>
    </row>
    <row r="364" spans="2:15" s="2" customFormat="1" x14ac:dyDescent="0.2">
      <c r="B364" s="17"/>
      <c r="C364" s="17"/>
      <c r="D364" s="17"/>
      <c r="E364" s="17"/>
      <c r="F364" s="17"/>
      <c r="G364" s="17"/>
      <c r="H364" s="17"/>
      <c r="I364" s="17"/>
      <c r="J364" s="17"/>
      <c r="K364" s="17"/>
      <c r="L364" s="17"/>
      <c r="M364" s="17"/>
      <c r="N364" s="17"/>
      <c r="O364" s="17"/>
    </row>
    <row r="365" spans="2:15" s="2" customFormat="1" x14ac:dyDescent="0.2">
      <c r="B365" s="17"/>
      <c r="C365" s="17"/>
      <c r="D365" s="17"/>
      <c r="E365" s="17"/>
      <c r="F365" s="17"/>
      <c r="G365" s="17"/>
      <c r="H365" s="17"/>
      <c r="I365" s="17"/>
      <c r="J365" s="17"/>
      <c r="K365" s="17"/>
      <c r="L365" s="17"/>
      <c r="M365" s="17"/>
      <c r="N365" s="17"/>
      <c r="O365" s="17"/>
    </row>
    <row r="366" spans="2:15" s="2" customFormat="1" x14ac:dyDescent="0.2">
      <c r="B366" s="17"/>
      <c r="C366" s="17"/>
      <c r="D366" s="17"/>
      <c r="E366" s="17"/>
      <c r="F366" s="17"/>
      <c r="G366" s="17"/>
      <c r="H366" s="17"/>
      <c r="I366" s="17"/>
      <c r="J366" s="17"/>
      <c r="K366" s="17"/>
      <c r="L366" s="17"/>
      <c r="M366" s="17"/>
      <c r="N366" s="17"/>
      <c r="O366" s="17"/>
    </row>
    <row r="367" spans="2:15" s="2" customFormat="1" x14ac:dyDescent="0.2">
      <c r="B367" s="17"/>
      <c r="C367" s="17"/>
      <c r="D367" s="17"/>
      <c r="E367" s="17"/>
      <c r="F367" s="17"/>
      <c r="G367" s="17"/>
      <c r="H367" s="17"/>
      <c r="I367" s="17"/>
      <c r="J367" s="17"/>
      <c r="K367" s="17"/>
      <c r="L367" s="17"/>
      <c r="M367" s="17"/>
      <c r="N367" s="17"/>
      <c r="O367" s="17"/>
    </row>
    <row r="368" spans="2:15" s="2" customFormat="1" x14ac:dyDescent="0.2">
      <c r="B368" s="17"/>
      <c r="C368" s="17"/>
      <c r="D368" s="17"/>
      <c r="E368" s="17"/>
      <c r="F368" s="17"/>
      <c r="G368" s="17"/>
      <c r="H368" s="17"/>
      <c r="I368" s="17"/>
      <c r="J368" s="17"/>
      <c r="K368" s="17"/>
      <c r="L368" s="17"/>
      <c r="M368" s="17"/>
      <c r="N368" s="17"/>
      <c r="O368" s="17"/>
    </row>
    <row r="369" spans="2:15" s="2" customFormat="1" x14ac:dyDescent="0.2">
      <c r="B369" s="17"/>
      <c r="C369" s="17"/>
      <c r="D369" s="17"/>
      <c r="E369" s="17"/>
      <c r="F369" s="17"/>
      <c r="G369" s="17"/>
      <c r="H369" s="17"/>
      <c r="I369" s="17"/>
      <c r="J369" s="17"/>
      <c r="K369" s="17"/>
      <c r="L369" s="17"/>
      <c r="M369" s="17"/>
      <c r="N369" s="17"/>
      <c r="O369" s="17"/>
    </row>
    <row r="370" spans="2:15" s="2" customFormat="1" x14ac:dyDescent="0.2">
      <c r="B370" s="17"/>
      <c r="C370" s="17"/>
      <c r="D370" s="17"/>
      <c r="E370" s="17"/>
      <c r="F370" s="17"/>
      <c r="G370" s="17"/>
      <c r="H370" s="17"/>
      <c r="I370" s="17"/>
      <c r="J370" s="17"/>
      <c r="K370" s="17"/>
      <c r="L370" s="17"/>
      <c r="M370" s="17"/>
      <c r="N370" s="17"/>
      <c r="O370" s="17"/>
    </row>
    <row r="371" spans="2:15" s="2" customFormat="1" x14ac:dyDescent="0.2">
      <c r="B371" s="17"/>
      <c r="C371" s="17"/>
      <c r="D371" s="17"/>
      <c r="E371" s="17"/>
      <c r="F371" s="17"/>
      <c r="G371" s="17"/>
      <c r="H371" s="17"/>
      <c r="I371" s="17"/>
      <c r="J371" s="17"/>
      <c r="K371" s="17"/>
      <c r="L371" s="17"/>
      <c r="M371" s="17"/>
      <c r="N371" s="17"/>
      <c r="O371" s="17"/>
    </row>
    <row r="372" spans="2:15" s="2" customFormat="1" x14ac:dyDescent="0.2">
      <c r="B372" s="17"/>
      <c r="C372" s="17"/>
      <c r="D372" s="17"/>
      <c r="E372" s="17"/>
      <c r="F372" s="17"/>
      <c r="G372" s="17"/>
      <c r="H372" s="17"/>
      <c r="I372" s="17"/>
      <c r="J372" s="17"/>
      <c r="K372" s="17"/>
      <c r="L372" s="17"/>
      <c r="M372" s="17"/>
      <c r="N372" s="17"/>
      <c r="O372" s="17"/>
    </row>
    <row r="373" spans="2:15" s="2" customFormat="1" x14ac:dyDescent="0.2">
      <c r="B373" s="17"/>
      <c r="C373" s="17"/>
      <c r="D373" s="17"/>
      <c r="E373" s="17"/>
      <c r="F373" s="17"/>
      <c r="G373" s="17"/>
      <c r="H373" s="17"/>
      <c r="I373" s="17"/>
      <c r="J373" s="17"/>
      <c r="K373" s="17"/>
      <c r="L373" s="17"/>
      <c r="M373" s="17"/>
      <c r="N373" s="17"/>
      <c r="O373" s="17"/>
    </row>
    <row r="374" spans="2:15" s="2" customFormat="1" x14ac:dyDescent="0.2">
      <c r="B374" s="17"/>
      <c r="C374" s="17"/>
      <c r="D374" s="17"/>
      <c r="E374" s="17"/>
      <c r="F374" s="17"/>
      <c r="G374" s="17"/>
      <c r="H374" s="17"/>
      <c r="I374" s="17"/>
      <c r="J374" s="17"/>
      <c r="K374" s="17"/>
      <c r="L374" s="17"/>
      <c r="M374" s="17"/>
      <c r="N374" s="17"/>
      <c r="O374" s="17"/>
    </row>
    <row r="375" spans="2:15" s="2" customFormat="1" x14ac:dyDescent="0.2">
      <c r="B375" s="17"/>
      <c r="C375" s="17"/>
      <c r="D375" s="17"/>
      <c r="E375" s="17"/>
      <c r="F375" s="17"/>
      <c r="G375" s="17"/>
      <c r="H375" s="17"/>
      <c r="I375" s="17"/>
      <c r="J375" s="17"/>
      <c r="K375" s="17"/>
      <c r="L375" s="17"/>
      <c r="M375" s="17"/>
      <c r="N375" s="17"/>
      <c r="O375" s="17"/>
    </row>
    <row r="376" spans="2:15" s="2" customFormat="1" x14ac:dyDescent="0.2">
      <c r="B376" s="17"/>
      <c r="C376" s="17"/>
      <c r="D376" s="17"/>
      <c r="E376" s="17"/>
      <c r="F376" s="17"/>
      <c r="G376" s="17"/>
      <c r="H376" s="17"/>
      <c r="I376" s="17"/>
      <c r="J376" s="17"/>
      <c r="K376" s="17"/>
      <c r="L376" s="17"/>
      <c r="M376" s="17"/>
      <c r="N376" s="17"/>
      <c r="O376" s="17"/>
    </row>
    <row r="377" spans="2:15" s="2" customFormat="1" x14ac:dyDescent="0.2">
      <c r="B377" s="17"/>
      <c r="C377" s="17"/>
      <c r="D377" s="17"/>
      <c r="E377" s="17"/>
      <c r="F377" s="17"/>
      <c r="G377" s="17"/>
      <c r="H377" s="17"/>
      <c r="I377" s="17"/>
      <c r="J377" s="17"/>
      <c r="K377" s="17"/>
      <c r="L377" s="17"/>
      <c r="M377" s="17"/>
      <c r="N377" s="17"/>
      <c r="O377" s="17"/>
    </row>
    <row r="378" spans="2:15" s="2" customFormat="1" x14ac:dyDescent="0.2">
      <c r="B378" s="17"/>
      <c r="C378" s="17"/>
      <c r="D378" s="17"/>
      <c r="E378" s="17"/>
      <c r="F378" s="17"/>
      <c r="G378" s="17"/>
      <c r="H378" s="17"/>
      <c r="I378" s="17"/>
      <c r="J378" s="17"/>
      <c r="K378" s="17"/>
      <c r="L378" s="17"/>
      <c r="M378" s="17"/>
      <c r="N378" s="17"/>
      <c r="O378" s="17"/>
    </row>
    <row r="379" spans="2:15" s="2" customFormat="1" x14ac:dyDescent="0.2">
      <c r="B379" s="17"/>
      <c r="C379" s="17"/>
      <c r="D379" s="17"/>
      <c r="E379" s="17"/>
      <c r="F379" s="17"/>
      <c r="G379" s="17"/>
      <c r="H379" s="17"/>
      <c r="I379" s="17"/>
      <c r="J379" s="17"/>
      <c r="K379" s="17"/>
      <c r="L379" s="17"/>
      <c r="M379" s="17"/>
      <c r="N379" s="17"/>
      <c r="O379" s="17"/>
    </row>
    <row r="380" spans="2:15" s="2" customFormat="1" x14ac:dyDescent="0.2">
      <c r="B380" s="17"/>
      <c r="C380" s="17"/>
      <c r="D380" s="17"/>
      <c r="E380" s="17"/>
      <c r="F380" s="17"/>
      <c r="G380" s="17"/>
      <c r="H380" s="17"/>
      <c r="I380" s="17"/>
      <c r="J380" s="17"/>
      <c r="K380" s="17"/>
      <c r="L380" s="17"/>
      <c r="M380" s="17"/>
      <c r="N380" s="17"/>
      <c r="O380" s="17"/>
    </row>
    <row r="381" spans="2:15" s="2" customFormat="1" x14ac:dyDescent="0.2">
      <c r="B381" s="17"/>
      <c r="C381" s="17"/>
      <c r="D381" s="17"/>
      <c r="E381" s="17"/>
      <c r="F381" s="17"/>
      <c r="G381" s="17"/>
      <c r="H381" s="17"/>
      <c r="I381" s="17"/>
      <c r="J381" s="17"/>
      <c r="K381" s="17"/>
      <c r="L381" s="17"/>
      <c r="M381" s="17"/>
      <c r="N381" s="17"/>
      <c r="O381" s="17"/>
    </row>
    <row r="382" spans="2:15" s="2" customFormat="1" x14ac:dyDescent="0.2">
      <c r="B382" s="17"/>
      <c r="C382" s="17"/>
      <c r="D382" s="17"/>
      <c r="E382" s="17"/>
      <c r="F382" s="17"/>
      <c r="G382" s="17"/>
      <c r="H382" s="17"/>
      <c r="I382" s="17"/>
      <c r="J382" s="17"/>
      <c r="K382" s="17"/>
      <c r="L382" s="17"/>
      <c r="M382" s="17"/>
      <c r="N382" s="17"/>
      <c r="O382" s="17"/>
    </row>
    <row r="383" spans="2:15" s="2" customFormat="1" x14ac:dyDescent="0.2">
      <c r="B383" s="17"/>
      <c r="C383" s="17"/>
      <c r="D383" s="17"/>
      <c r="E383" s="17"/>
      <c r="F383" s="17"/>
      <c r="G383" s="17"/>
      <c r="H383" s="17"/>
      <c r="I383" s="17"/>
      <c r="J383" s="17"/>
      <c r="K383" s="17"/>
      <c r="L383" s="17"/>
      <c r="M383" s="17"/>
      <c r="N383" s="17"/>
      <c r="O383" s="17"/>
    </row>
    <row r="384" spans="2:15" s="2" customFormat="1" x14ac:dyDescent="0.2">
      <c r="B384" s="17"/>
      <c r="C384" s="17"/>
      <c r="D384" s="17"/>
      <c r="E384" s="17"/>
      <c r="F384" s="17"/>
      <c r="G384" s="17"/>
      <c r="H384" s="17"/>
      <c r="I384" s="17"/>
      <c r="J384" s="17"/>
      <c r="K384" s="17"/>
      <c r="L384" s="17"/>
      <c r="M384" s="17"/>
      <c r="N384" s="17"/>
      <c r="O384" s="17"/>
    </row>
    <row r="385" spans="2:15" s="2" customFormat="1" x14ac:dyDescent="0.2">
      <c r="B385" s="17"/>
      <c r="C385" s="17"/>
      <c r="D385" s="17"/>
      <c r="E385" s="17"/>
      <c r="F385" s="17"/>
      <c r="G385" s="17"/>
      <c r="H385" s="17"/>
      <c r="I385" s="17"/>
      <c r="J385" s="17"/>
      <c r="K385" s="17"/>
      <c r="L385" s="17"/>
      <c r="M385" s="17"/>
      <c r="N385" s="17"/>
      <c r="O385" s="17"/>
    </row>
    <row r="386" spans="2:15" s="2" customFormat="1" x14ac:dyDescent="0.2">
      <c r="B386" s="17"/>
      <c r="C386" s="17"/>
      <c r="D386" s="17"/>
      <c r="E386" s="17"/>
      <c r="F386" s="17"/>
      <c r="G386" s="17"/>
      <c r="H386" s="17"/>
      <c r="I386" s="17"/>
      <c r="J386" s="17"/>
      <c r="K386" s="17"/>
      <c r="L386" s="17"/>
      <c r="M386" s="17"/>
      <c r="N386" s="17"/>
      <c r="O386" s="17"/>
    </row>
    <row r="387" spans="2:15" s="2" customFormat="1" x14ac:dyDescent="0.2">
      <c r="B387" s="17"/>
      <c r="C387" s="17"/>
      <c r="D387" s="17"/>
      <c r="E387" s="17"/>
      <c r="F387" s="17"/>
      <c r="G387" s="17"/>
      <c r="H387" s="17"/>
      <c r="I387" s="17"/>
      <c r="J387" s="17"/>
      <c r="K387" s="17"/>
      <c r="L387" s="17"/>
      <c r="M387" s="17"/>
      <c r="N387" s="17"/>
      <c r="O387" s="17"/>
    </row>
    <row r="388" spans="2:15" s="2" customFormat="1" x14ac:dyDescent="0.2">
      <c r="B388" s="17"/>
      <c r="C388" s="17"/>
      <c r="D388" s="17"/>
      <c r="E388" s="17"/>
      <c r="F388" s="17"/>
      <c r="G388" s="17"/>
      <c r="H388" s="17"/>
      <c r="I388" s="17"/>
      <c r="J388" s="17"/>
      <c r="K388" s="17"/>
      <c r="L388" s="17"/>
      <c r="M388" s="17"/>
      <c r="N388" s="17"/>
      <c r="O388" s="17"/>
    </row>
    <row r="389" spans="2:15" s="2" customFormat="1" x14ac:dyDescent="0.2">
      <c r="B389" s="17"/>
      <c r="C389" s="17"/>
      <c r="D389" s="17"/>
      <c r="E389" s="17"/>
      <c r="F389" s="17"/>
      <c r="G389" s="17"/>
      <c r="H389" s="17"/>
      <c r="I389" s="17"/>
      <c r="J389" s="17"/>
      <c r="K389" s="17"/>
      <c r="L389" s="17"/>
      <c r="M389" s="17"/>
      <c r="N389" s="17"/>
      <c r="O389" s="17"/>
    </row>
    <row r="390" spans="2:15" s="2" customFormat="1" x14ac:dyDescent="0.2">
      <c r="B390" s="17"/>
      <c r="C390" s="17"/>
      <c r="D390" s="17"/>
      <c r="E390" s="17"/>
      <c r="F390" s="17"/>
      <c r="G390" s="17"/>
      <c r="H390" s="17"/>
      <c r="I390" s="17"/>
      <c r="J390" s="17"/>
      <c r="K390" s="17"/>
      <c r="L390" s="17"/>
      <c r="M390" s="17"/>
      <c r="N390" s="17"/>
      <c r="O390" s="17"/>
    </row>
    <row r="391" spans="2:15" s="2" customFormat="1" x14ac:dyDescent="0.2">
      <c r="B391" s="17"/>
      <c r="C391" s="17"/>
      <c r="D391" s="17"/>
      <c r="E391" s="17"/>
      <c r="F391" s="17"/>
      <c r="G391" s="17"/>
      <c r="H391" s="17"/>
      <c r="I391" s="17"/>
      <c r="J391" s="17"/>
      <c r="K391" s="17"/>
      <c r="L391" s="17"/>
      <c r="M391" s="17"/>
      <c r="N391" s="17"/>
      <c r="O391" s="17"/>
    </row>
    <row r="392" spans="2:15" s="2" customFormat="1" x14ac:dyDescent="0.2">
      <c r="B392" s="17"/>
      <c r="C392" s="17"/>
      <c r="D392" s="17"/>
      <c r="E392" s="17"/>
      <c r="F392" s="17"/>
      <c r="G392" s="17"/>
      <c r="H392" s="17"/>
      <c r="I392" s="17"/>
      <c r="J392" s="17"/>
      <c r="K392" s="17"/>
      <c r="L392" s="17"/>
      <c r="M392" s="17"/>
      <c r="N392" s="17"/>
      <c r="O392" s="17"/>
    </row>
    <row r="393" spans="2:15" s="2" customFormat="1" x14ac:dyDescent="0.2">
      <c r="B393" s="17"/>
      <c r="C393" s="17"/>
      <c r="D393" s="17"/>
      <c r="E393" s="17"/>
      <c r="F393" s="17"/>
      <c r="G393" s="17"/>
      <c r="H393" s="17"/>
      <c r="I393" s="17"/>
      <c r="J393" s="17"/>
      <c r="K393" s="17"/>
      <c r="L393" s="17"/>
      <c r="M393" s="17"/>
      <c r="N393" s="17"/>
      <c r="O393" s="17"/>
    </row>
    <row r="394" spans="2:15" s="2" customFormat="1" x14ac:dyDescent="0.2">
      <c r="B394" s="17"/>
      <c r="C394" s="17"/>
      <c r="D394" s="17"/>
      <c r="E394" s="17"/>
      <c r="F394" s="17"/>
      <c r="G394" s="17"/>
      <c r="H394" s="17"/>
      <c r="I394" s="17"/>
      <c r="J394" s="17"/>
      <c r="K394" s="17"/>
      <c r="L394" s="17"/>
      <c r="M394" s="17"/>
      <c r="N394" s="17"/>
      <c r="O394" s="17"/>
    </row>
    <row r="395" spans="2:15" s="2" customFormat="1" x14ac:dyDescent="0.2">
      <c r="B395" s="17"/>
      <c r="C395" s="17"/>
      <c r="D395" s="17"/>
      <c r="E395" s="17"/>
      <c r="F395" s="17"/>
      <c r="G395" s="17"/>
      <c r="H395" s="17"/>
      <c r="I395" s="17"/>
      <c r="J395" s="17"/>
      <c r="K395" s="17"/>
      <c r="L395" s="17"/>
      <c r="M395" s="17"/>
      <c r="N395" s="17"/>
      <c r="O395" s="17"/>
    </row>
    <row r="396" spans="2:15" s="2" customFormat="1" x14ac:dyDescent="0.2">
      <c r="B396" s="17"/>
      <c r="C396" s="17"/>
      <c r="D396" s="17"/>
      <c r="E396" s="17"/>
      <c r="F396" s="17"/>
      <c r="G396" s="17"/>
      <c r="H396" s="17"/>
      <c r="I396" s="17"/>
      <c r="J396" s="17"/>
      <c r="K396" s="17"/>
      <c r="L396" s="17"/>
      <c r="M396" s="17"/>
      <c r="N396" s="17"/>
      <c r="O396" s="17"/>
    </row>
    <row r="397" spans="2:15" s="2" customFormat="1" x14ac:dyDescent="0.2">
      <c r="B397" s="17"/>
      <c r="C397" s="17"/>
      <c r="D397" s="17"/>
      <c r="E397" s="17"/>
      <c r="F397" s="17"/>
      <c r="G397" s="17"/>
      <c r="H397" s="17"/>
      <c r="I397" s="17"/>
      <c r="J397" s="17"/>
      <c r="K397" s="17"/>
      <c r="L397" s="17"/>
      <c r="M397" s="17"/>
      <c r="N397" s="17"/>
      <c r="O397" s="17"/>
    </row>
    <row r="398" spans="2:15" s="2" customFormat="1" x14ac:dyDescent="0.2">
      <c r="B398" s="17"/>
      <c r="C398" s="17"/>
      <c r="D398" s="17"/>
      <c r="E398" s="17"/>
      <c r="F398" s="17"/>
      <c r="G398" s="17"/>
      <c r="H398" s="17"/>
      <c r="I398" s="17"/>
      <c r="J398" s="17"/>
      <c r="K398" s="17"/>
      <c r="L398" s="17"/>
      <c r="M398" s="17"/>
      <c r="N398" s="17"/>
      <c r="O398" s="17"/>
    </row>
    <row r="399" spans="2:15" s="2" customFormat="1" x14ac:dyDescent="0.2">
      <c r="B399" s="17"/>
      <c r="C399" s="17"/>
      <c r="D399" s="17"/>
      <c r="E399" s="17"/>
      <c r="F399" s="17"/>
      <c r="G399" s="17"/>
      <c r="H399" s="17"/>
      <c r="I399" s="17"/>
      <c r="J399" s="17"/>
      <c r="K399" s="17"/>
      <c r="L399" s="17"/>
      <c r="M399" s="17"/>
      <c r="N399" s="17"/>
      <c r="O399" s="17"/>
    </row>
    <row r="400" spans="2:15" s="2" customFormat="1" x14ac:dyDescent="0.2">
      <c r="B400" s="17"/>
      <c r="C400" s="17"/>
      <c r="D400" s="17"/>
      <c r="E400" s="17"/>
      <c r="F400" s="17"/>
      <c r="G400" s="17"/>
      <c r="H400" s="17"/>
      <c r="I400" s="17"/>
      <c r="J400" s="17"/>
      <c r="K400" s="17"/>
      <c r="L400" s="17"/>
      <c r="M400" s="17"/>
      <c r="N400" s="17"/>
      <c r="O400" s="17"/>
    </row>
    <row r="401" spans="2:15" s="2" customFormat="1" x14ac:dyDescent="0.2">
      <c r="B401" s="17"/>
      <c r="C401" s="17"/>
      <c r="D401" s="17"/>
      <c r="E401" s="17"/>
      <c r="F401" s="17"/>
      <c r="G401" s="17"/>
      <c r="H401" s="17"/>
      <c r="I401" s="17"/>
      <c r="J401" s="17"/>
      <c r="K401" s="17"/>
      <c r="L401" s="17"/>
      <c r="M401" s="17"/>
      <c r="N401" s="17"/>
      <c r="O401" s="17"/>
    </row>
    <row r="402" spans="2:15" s="2" customFormat="1" x14ac:dyDescent="0.2">
      <c r="B402" s="17"/>
      <c r="C402" s="17"/>
      <c r="D402" s="17"/>
      <c r="E402" s="17"/>
      <c r="F402" s="17"/>
      <c r="G402" s="17"/>
      <c r="H402" s="17"/>
      <c r="I402" s="17"/>
      <c r="J402" s="17"/>
      <c r="K402" s="17"/>
      <c r="L402" s="17"/>
      <c r="M402" s="17"/>
      <c r="N402" s="17"/>
      <c r="O402" s="17"/>
    </row>
    <row r="403" spans="2:15" s="2" customFormat="1" x14ac:dyDescent="0.2">
      <c r="B403" s="17"/>
      <c r="C403" s="17"/>
      <c r="D403" s="17"/>
      <c r="E403" s="17"/>
      <c r="F403" s="17"/>
      <c r="G403" s="17"/>
      <c r="H403" s="17"/>
      <c r="I403" s="17"/>
      <c r="J403" s="17"/>
      <c r="K403" s="17"/>
      <c r="L403" s="17"/>
      <c r="M403" s="17"/>
      <c r="N403" s="17"/>
      <c r="O403" s="17"/>
    </row>
    <row r="404" spans="2:15" s="2" customFormat="1" x14ac:dyDescent="0.2">
      <c r="B404" s="17"/>
      <c r="C404" s="17"/>
      <c r="D404" s="17"/>
      <c r="E404" s="17"/>
      <c r="F404" s="17"/>
      <c r="G404" s="17"/>
      <c r="H404" s="17"/>
      <c r="I404" s="17"/>
      <c r="J404" s="17"/>
      <c r="K404" s="17"/>
      <c r="L404" s="17"/>
      <c r="M404" s="17"/>
      <c r="N404" s="17"/>
      <c r="O404" s="17"/>
    </row>
    <row r="405" spans="2:15" s="2" customFormat="1" x14ac:dyDescent="0.2">
      <c r="B405" s="17"/>
      <c r="C405" s="17"/>
      <c r="D405" s="17"/>
      <c r="E405" s="17"/>
      <c r="F405" s="17"/>
      <c r="G405" s="17"/>
      <c r="H405" s="17"/>
      <c r="I405" s="17"/>
      <c r="J405" s="17"/>
      <c r="K405" s="17"/>
      <c r="L405" s="17"/>
      <c r="M405" s="17"/>
      <c r="N405" s="17"/>
      <c r="O405" s="17"/>
    </row>
    <row r="406" spans="2:15" s="2" customFormat="1" x14ac:dyDescent="0.2">
      <c r="B406" s="17"/>
      <c r="C406" s="17"/>
      <c r="D406" s="17"/>
      <c r="E406" s="17"/>
      <c r="F406" s="17"/>
      <c r="G406" s="17"/>
      <c r="H406" s="17"/>
      <c r="I406" s="17"/>
      <c r="J406" s="17"/>
      <c r="K406" s="17"/>
      <c r="L406" s="17"/>
      <c r="M406" s="17"/>
      <c r="N406" s="17"/>
      <c r="O406" s="17"/>
    </row>
    <row r="407" spans="2:15" s="2" customFormat="1" x14ac:dyDescent="0.2">
      <c r="B407" s="17"/>
      <c r="C407" s="17"/>
      <c r="D407" s="17"/>
      <c r="E407" s="17"/>
      <c r="F407" s="17"/>
      <c r="G407" s="17"/>
      <c r="H407" s="17"/>
      <c r="I407" s="17"/>
      <c r="J407" s="17"/>
      <c r="K407" s="17"/>
      <c r="L407" s="17"/>
      <c r="M407" s="17"/>
      <c r="N407" s="17"/>
      <c r="O407" s="17"/>
    </row>
    <row r="408" spans="2:15" s="2" customFormat="1" x14ac:dyDescent="0.2">
      <c r="B408" s="17"/>
      <c r="C408" s="17"/>
      <c r="D408" s="17"/>
      <c r="E408" s="17"/>
      <c r="F408" s="17"/>
      <c r="G408" s="17"/>
      <c r="H408" s="17"/>
      <c r="I408" s="17"/>
      <c r="J408" s="17"/>
      <c r="K408" s="17"/>
      <c r="L408" s="17"/>
      <c r="M408" s="17"/>
      <c r="N408" s="17"/>
      <c r="O408" s="17"/>
    </row>
    <row r="409" spans="2:15" s="2" customFormat="1" x14ac:dyDescent="0.2">
      <c r="B409" s="17"/>
      <c r="C409" s="17"/>
      <c r="D409" s="17"/>
      <c r="E409" s="17"/>
      <c r="F409" s="17"/>
      <c r="G409" s="17"/>
      <c r="H409" s="17"/>
      <c r="I409" s="17"/>
      <c r="J409" s="17"/>
      <c r="K409" s="17"/>
      <c r="L409" s="17"/>
      <c r="M409" s="17"/>
      <c r="N409" s="17"/>
      <c r="O409" s="17"/>
    </row>
    <row r="410" spans="2:15" s="2" customFormat="1" x14ac:dyDescent="0.2">
      <c r="B410" s="17"/>
      <c r="C410" s="17"/>
      <c r="D410" s="17"/>
      <c r="E410" s="17"/>
      <c r="F410" s="17"/>
      <c r="G410" s="17"/>
      <c r="H410" s="17"/>
      <c r="I410" s="17"/>
      <c r="J410" s="17"/>
      <c r="K410" s="17"/>
      <c r="L410" s="17"/>
      <c r="M410" s="17"/>
      <c r="N410" s="17"/>
      <c r="O410" s="17"/>
    </row>
    <row r="411" spans="2:15" s="2" customFormat="1" x14ac:dyDescent="0.2">
      <c r="B411" s="17"/>
      <c r="C411" s="17"/>
      <c r="D411" s="17"/>
      <c r="E411" s="17"/>
      <c r="F411" s="17"/>
      <c r="G411" s="17"/>
      <c r="H411" s="17"/>
      <c r="I411" s="17"/>
      <c r="J411" s="17"/>
      <c r="K411" s="17"/>
      <c r="L411" s="17"/>
      <c r="M411" s="17"/>
      <c r="N411" s="17"/>
      <c r="O411" s="17"/>
    </row>
    <row r="412" spans="2:15" s="2" customFormat="1" x14ac:dyDescent="0.2">
      <c r="B412" s="17"/>
      <c r="C412" s="17"/>
      <c r="D412" s="17"/>
      <c r="E412" s="17"/>
      <c r="F412" s="17"/>
      <c r="G412" s="17"/>
      <c r="H412" s="17"/>
      <c r="I412" s="17"/>
      <c r="J412" s="17"/>
      <c r="K412" s="17"/>
      <c r="L412" s="17"/>
      <c r="M412" s="17"/>
      <c r="N412" s="17"/>
      <c r="O412" s="17"/>
    </row>
    <row r="413" spans="2:15" s="2" customFormat="1" x14ac:dyDescent="0.2">
      <c r="B413" s="17"/>
      <c r="C413" s="17"/>
      <c r="D413" s="17"/>
      <c r="E413" s="17"/>
      <c r="F413" s="17"/>
      <c r="G413" s="17"/>
      <c r="H413" s="17"/>
      <c r="I413" s="17"/>
      <c r="J413" s="17"/>
      <c r="K413" s="17"/>
      <c r="L413" s="17"/>
      <c r="M413" s="17"/>
      <c r="N413" s="17"/>
      <c r="O413" s="17"/>
    </row>
    <row r="414" spans="2:15" s="2" customFormat="1" x14ac:dyDescent="0.2">
      <c r="B414" s="17"/>
      <c r="C414" s="17"/>
      <c r="D414" s="17"/>
      <c r="E414" s="17"/>
      <c r="F414" s="17"/>
      <c r="G414" s="17"/>
      <c r="H414" s="17"/>
      <c r="I414" s="17"/>
      <c r="J414" s="17"/>
      <c r="K414" s="17"/>
      <c r="L414" s="17"/>
      <c r="M414" s="17"/>
      <c r="N414" s="17"/>
      <c r="O414" s="17"/>
    </row>
    <row r="415" spans="2:15" s="2" customFormat="1" x14ac:dyDescent="0.2">
      <c r="B415" s="17"/>
      <c r="C415" s="17"/>
      <c r="D415" s="17"/>
      <c r="E415" s="17"/>
      <c r="F415" s="17"/>
      <c r="G415" s="17"/>
      <c r="H415" s="17"/>
      <c r="I415" s="17"/>
      <c r="J415" s="17"/>
      <c r="K415" s="17"/>
      <c r="L415" s="17"/>
      <c r="M415" s="17"/>
      <c r="N415" s="17"/>
      <c r="O415" s="17"/>
    </row>
    <row r="416" spans="2:15" s="2" customFormat="1" x14ac:dyDescent="0.2">
      <c r="B416" s="17"/>
      <c r="C416" s="17"/>
      <c r="D416" s="17"/>
      <c r="E416" s="17"/>
      <c r="F416" s="17"/>
      <c r="G416" s="17"/>
      <c r="H416" s="17"/>
      <c r="I416" s="17"/>
      <c r="J416" s="17"/>
      <c r="K416" s="17"/>
      <c r="L416" s="17"/>
      <c r="M416" s="17"/>
      <c r="N416" s="17"/>
      <c r="O416" s="17"/>
    </row>
    <row r="417" spans="2:15" s="2" customFormat="1" x14ac:dyDescent="0.2">
      <c r="B417" s="17"/>
      <c r="C417" s="17"/>
      <c r="D417" s="17"/>
      <c r="E417" s="17"/>
      <c r="F417" s="17"/>
      <c r="G417" s="17"/>
      <c r="H417" s="17"/>
      <c r="I417" s="17"/>
      <c r="J417" s="17"/>
      <c r="K417" s="17"/>
      <c r="L417" s="17"/>
      <c r="M417" s="17"/>
      <c r="N417" s="17"/>
      <c r="O417" s="17"/>
    </row>
    <row r="418" spans="2:15" s="2" customFormat="1" x14ac:dyDescent="0.2">
      <c r="B418" s="17"/>
      <c r="C418" s="17"/>
      <c r="D418" s="17"/>
      <c r="E418" s="17"/>
      <c r="F418" s="17"/>
      <c r="G418" s="17"/>
      <c r="H418" s="17"/>
      <c r="I418" s="17"/>
      <c r="J418" s="17"/>
      <c r="K418" s="17"/>
      <c r="L418" s="17"/>
      <c r="M418" s="17"/>
      <c r="N418" s="17"/>
      <c r="O418" s="17"/>
    </row>
    <row r="419" spans="2:15" s="2" customFormat="1" x14ac:dyDescent="0.2">
      <c r="B419" s="17"/>
      <c r="C419" s="17"/>
      <c r="D419" s="17"/>
      <c r="E419" s="17"/>
      <c r="F419" s="17"/>
      <c r="G419" s="17"/>
      <c r="H419" s="17"/>
      <c r="I419" s="17"/>
      <c r="J419" s="17"/>
      <c r="K419" s="17"/>
      <c r="L419" s="17"/>
      <c r="M419" s="17"/>
      <c r="N419" s="17"/>
      <c r="O419" s="17"/>
    </row>
    <row r="420" spans="2:15" s="2" customFormat="1" x14ac:dyDescent="0.2">
      <c r="B420" s="17"/>
      <c r="C420" s="17"/>
      <c r="D420" s="17"/>
      <c r="E420" s="17"/>
      <c r="F420" s="17"/>
      <c r="G420" s="17"/>
      <c r="H420" s="17"/>
      <c r="I420" s="17"/>
      <c r="J420" s="17"/>
      <c r="K420" s="17"/>
      <c r="L420" s="17"/>
      <c r="M420" s="17"/>
      <c r="N420" s="17"/>
      <c r="O420" s="17"/>
    </row>
    <row r="421" spans="2:15" s="2" customFormat="1" x14ac:dyDescent="0.2">
      <c r="B421" s="17"/>
      <c r="C421" s="17"/>
      <c r="D421" s="17"/>
      <c r="E421" s="17"/>
      <c r="F421" s="17"/>
      <c r="G421" s="17"/>
      <c r="H421" s="17"/>
      <c r="I421" s="17"/>
      <c r="J421" s="17"/>
      <c r="K421" s="17"/>
      <c r="L421" s="17"/>
      <c r="M421" s="17"/>
      <c r="N421" s="17"/>
      <c r="O421" s="17"/>
    </row>
    <row r="422" spans="2:15" s="2" customFormat="1" x14ac:dyDescent="0.2">
      <c r="B422" s="17"/>
      <c r="C422" s="17"/>
      <c r="D422" s="17"/>
      <c r="E422" s="17"/>
      <c r="F422" s="17"/>
      <c r="G422" s="17"/>
      <c r="H422" s="17"/>
      <c r="I422" s="17"/>
      <c r="J422" s="17"/>
      <c r="K422" s="17"/>
      <c r="L422" s="17"/>
      <c r="M422" s="17"/>
      <c r="N422" s="17"/>
      <c r="O422" s="17"/>
    </row>
    <row r="423" spans="2:15" s="2" customFormat="1" x14ac:dyDescent="0.2">
      <c r="B423" s="17"/>
      <c r="C423" s="17"/>
      <c r="D423" s="17"/>
      <c r="E423" s="17"/>
      <c r="F423" s="17"/>
      <c r="G423" s="17"/>
      <c r="H423" s="17"/>
      <c r="I423" s="17"/>
      <c r="J423" s="17"/>
      <c r="K423" s="17"/>
      <c r="L423" s="17"/>
      <c r="M423" s="17"/>
      <c r="N423" s="17"/>
      <c r="O423" s="17"/>
    </row>
    <row r="424" spans="2:15" s="2" customFormat="1" x14ac:dyDescent="0.2">
      <c r="B424" s="17"/>
      <c r="C424" s="17"/>
      <c r="D424" s="17"/>
      <c r="E424" s="17"/>
      <c r="F424" s="17"/>
      <c r="G424" s="17"/>
      <c r="H424" s="17"/>
      <c r="I424" s="17"/>
      <c r="J424" s="17"/>
      <c r="K424" s="17"/>
      <c r="L424" s="17"/>
      <c r="M424" s="17"/>
      <c r="N424" s="17"/>
      <c r="O424" s="17"/>
    </row>
    <row r="425" spans="2:15" s="2" customFormat="1" x14ac:dyDescent="0.2">
      <c r="B425" s="17"/>
      <c r="C425" s="17"/>
      <c r="D425" s="17"/>
      <c r="E425" s="17"/>
      <c r="F425" s="17"/>
      <c r="G425" s="17"/>
      <c r="H425" s="17"/>
      <c r="I425" s="17"/>
      <c r="J425" s="17"/>
      <c r="K425" s="17"/>
      <c r="L425" s="17"/>
      <c r="M425" s="17"/>
      <c r="N425" s="17"/>
      <c r="O425" s="17"/>
    </row>
    <row r="426" spans="2:15" s="2" customFormat="1" x14ac:dyDescent="0.2">
      <c r="B426" s="17"/>
      <c r="C426" s="17"/>
      <c r="D426" s="17"/>
      <c r="E426" s="17"/>
      <c r="F426" s="17"/>
      <c r="G426" s="17"/>
      <c r="H426" s="17"/>
      <c r="I426" s="17"/>
      <c r="J426" s="17"/>
      <c r="K426" s="17"/>
      <c r="L426" s="17"/>
      <c r="M426" s="17"/>
      <c r="N426" s="17"/>
      <c r="O426" s="17"/>
    </row>
    <row r="427" spans="2:15" s="2" customFormat="1" x14ac:dyDescent="0.2">
      <c r="B427" s="17"/>
      <c r="C427" s="17"/>
      <c r="D427" s="17"/>
      <c r="E427" s="17"/>
      <c r="F427" s="17"/>
      <c r="G427" s="17"/>
      <c r="H427" s="17"/>
      <c r="I427" s="17"/>
      <c r="J427" s="17"/>
      <c r="K427" s="17"/>
      <c r="L427" s="17"/>
      <c r="M427" s="17"/>
      <c r="N427" s="17"/>
      <c r="O427" s="17"/>
    </row>
    <row r="428" spans="2:15" s="2" customFormat="1" x14ac:dyDescent="0.2">
      <c r="B428" s="17"/>
      <c r="C428" s="17"/>
      <c r="D428" s="17"/>
      <c r="E428" s="17"/>
      <c r="F428" s="17"/>
      <c r="G428" s="17"/>
      <c r="H428" s="17"/>
      <c r="I428" s="17"/>
      <c r="J428" s="17"/>
      <c r="K428" s="17"/>
      <c r="L428" s="17"/>
      <c r="M428" s="17"/>
      <c r="N428" s="17"/>
      <c r="O428" s="17"/>
    </row>
    <row r="429" spans="2:15" s="2" customFormat="1" x14ac:dyDescent="0.2">
      <c r="B429" s="17"/>
      <c r="C429" s="17"/>
      <c r="D429" s="17"/>
      <c r="E429" s="17"/>
      <c r="F429" s="17"/>
      <c r="G429" s="17"/>
      <c r="H429" s="17"/>
      <c r="I429" s="17"/>
      <c r="J429" s="17"/>
      <c r="K429" s="17"/>
      <c r="L429" s="17"/>
      <c r="M429" s="17"/>
      <c r="N429" s="17"/>
      <c r="O429" s="17"/>
    </row>
    <row r="430" spans="2:15" s="2" customFormat="1" x14ac:dyDescent="0.2">
      <c r="B430" s="17"/>
      <c r="C430" s="17"/>
      <c r="D430" s="17"/>
      <c r="E430" s="17"/>
      <c r="F430" s="17"/>
      <c r="G430" s="17"/>
      <c r="H430" s="17"/>
      <c r="I430" s="17"/>
      <c r="J430" s="17"/>
      <c r="K430" s="17"/>
      <c r="L430" s="17"/>
      <c r="M430" s="17"/>
      <c r="N430" s="17"/>
      <c r="O430" s="17"/>
    </row>
    <row r="431" spans="2:15" s="2" customFormat="1" x14ac:dyDescent="0.2">
      <c r="B431" s="17"/>
      <c r="C431" s="17"/>
      <c r="D431" s="17"/>
      <c r="E431" s="17"/>
      <c r="F431" s="17"/>
      <c r="G431" s="17"/>
      <c r="H431" s="17"/>
      <c r="I431" s="17"/>
      <c r="J431" s="17"/>
      <c r="K431" s="17"/>
      <c r="L431" s="17"/>
      <c r="M431" s="17"/>
      <c r="N431" s="17"/>
      <c r="O431" s="17"/>
    </row>
    <row r="432" spans="2:15" s="2" customFormat="1" x14ac:dyDescent="0.2">
      <c r="B432" s="17"/>
      <c r="C432" s="17"/>
      <c r="D432" s="17"/>
      <c r="E432" s="17"/>
      <c r="F432" s="17"/>
      <c r="G432" s="17"/>
      <c r="H432" s="17"/>
      <c r="I432" s="17"/>
      <c r="J432" s="17"/>
      <c r="K432" s="17"/>
      <c r="L432" s="17"/>
      <c r="M432" s="17"/>
      <c r="N432" s="17"/>
      <c r="O432" s="17"/>
    </row>
    <row r="433" spans="2:15" s="2" customFormat="1" x14ac:dyDescent="0.2">
      <c r="B433" s="17"/>
      <c r="C433" s="17"/>
      <c r="D433" s="17"/>
      <c r="E433" s="17"/>
      <c r="F433" s="17"/>
      <c r="G433" s="17"/>
      <c r="H433" s="17"/>
      <c r="I433" s="17"/>
      <c r="J433" s="17"/>
      <c r="K433" s="17"/>
      <c r="L433" s="17"/>
      <c r="M433" s="17"/>
      <c r="N433" s="17"/>
      <c r="O433" s="17"/>
    </row>
    <row r="434" spans="2:15" s="2" customFormat="1" x14ac:dyDescent="0.2">
      <c r="B434" s="17"/>
      <c r="C434" s="17"/>
      <c r="D434" s="17"/>
      <c r="E434" s="17"/>
      <c r="F434" s="17"/>
      <c r="G434" s="17"/>
      <c r="H434" s="17"/>
      <c r="I434" s="17"/>
      <c r="J434" s="17"/>
      <c r="K434" s="17"/>
      <c r="L434" s="17"/>
      <c r="M434" s="17"/>
      <c r="N434" s="17"/>
      <c r="O434" s="17"/>
    </row>
    <row r="435" spans="2:15" s="2" customFormat="1" x14ac:dyDescent="0.2">
      <c r="B435" s="17"/>
      <c r="C435" s="17"/>
      <c r="D435" s="17"/>
      <c r="E435" s="17"/>
      <c r="F435" s="17"/>
      <c r="G435" s="17"/>
      <c r="H435" s="17"/>
      <c r="I435" s="17"/>
      <c r="J435" s="17"/>
      <c r="K435" s="17"/>
      <c r="L435" s="17"/>
      <c r="M435" s="17"/>
      <c r="N435" s="17"/>
      <c r="O435" s="17"/>
    </row>
    <row r="436" spans="2:15" s="2" customFormat="1" x14ac:dyDescent="0.2">
      <c r="B436" s="17"/>
      <c r="C436" s="17"/>
      <c r="D436" s="17"/>
      <c r="E436" s="17"/>
      <c r="F436" s="17"/>
      <c r="G436" s="17"/>
      <c r="H436" s="17"/>
      <c r="I436" s="17"/>
      <c r="J436" s="17"/>
      <c r="K436" s="17"/>
      <c r="L436" s="17"/>
      <c r="M436" s="17"/>
      <c r="N436" s="17"/>
      <c r="O436" s="17"/>
    </row>
    <row r="437" spans="2:15" s="2" customFormat="1" x14ac:dyDescent="0.2">
      <c r="B437" s="17"/>
      <c r="C437" s="17"/>
      <c r="D437" s="17"/>
      <c r="E437" s="17"/>
      <c r="F437" s="17"/>
      <c r="G437" s="17"/>
      <c r="H437" s="17"/>
      <c r="I437" s="17"/>
      <c r="J437" s="17"/>
      <c r="K437" s="17"/>
      <c r="L437" s="17"/>
      <c r="M437" s="17"/>
      <c r="N437" s="17"/>
      <c r="O437" s="17"/>
    </row>
    <row r="438" spans="2:15" s="2" customFormat="1" x14ac:dyDescent="0.2">
      <c r="B438" s="17"/>
      <c r="C438" s="17"/>
      <c r="D438" s="17"/>
      <c r="E438" s="17"/>
      <c r="F438" s="17"/>
      <c r="G438" s="17"/>
      <c r="H438" s="17"/>
      <c r="I438" s="17"/>
      <c r="J438" s="17"/>
      <c r="K438" s="17"/>
      <c r="L438" s="17"/>
      <c r="M438" s="17"/>
      <c r="N438" s="17"/>
      <c r="O438" s="17"/>
    </row>
    <row r="439" spans="2:15" s="2" customFormat="1" x14ac:dyDescent="0.2">
      <c r="B439" s="17"/>
      <c r="C439" s="17"/>
      <c r="D439" s="17"/>
      <c r="E439" s="17"/>
      <c r="F439" s="17"/>
      <c r="G439" s="17"/>
      <c r="H439" s="17"/>
      <c r="I439" s="17"/>
      <c r="J439" s="17"/>
      <c r="K439" s="17"/>
      <c r="L439" s="17"/>
      <c r="M439" s="17"/>
      <c r="N439" s="17"/>
      <c r="O439" s="17"/>
    </row>
    <row r="440" spans="2:15" s="2" customFormat="1" x14ac:dyDescent="0.2">
      <c r="B440" s="17"/>
      <c r="C440" s="17"/>
      <c r="D440" s="17"/>
      <c r="E440" s="17"/>
      <c r="F440" s="17"/>
      <c r="G440" s="17"/>
      <c r="H440" s="17"/>
      <c r="I440" s="17"/>
      <c r="J440" s="17"/>
      <c r="K440" s="17"/>
      <c r="L440" s="17"/>
      <c r="M440" s="17"/>
      <c r="N440" s="17"/>
      <c r="O440" s="17"/>
    </row>
    <row r="441" spans="2:15" s="2" customFormat="1" x14ac:dyDescent="0.2">
      <c r="B441" s="17"/>
      <c r="C441" s="17"/>
      <c r="D441" s="17"/>
      <c r="E441" s="17"/>
      <c r="F441" s="17"/>
      <c r="G441" s="17"/>
      <c r="H441" s="17"/>
      <c r="I441" s="17"/>
      <c r="J441" s="17"/>
      <c r="K441" s="17"/>
      <c r="L441" s="17"/>
      <c r="M441" s="17"/>
      <c r="N441" s="17"/>
      <c r="O441" s="17"/>
    </row>
    <row r="442" spans="2:15" s="2" customFormat="1" x14ac:dyDescent="0.2">
      <c r="B442" s="17"/>
      <c r="C442" s="17"/>
      <c r="D442" s="17"/>
      <c r="E442" s="17"/>
      <c r="F442" s="17"/>
      <c r="G442" s="17"/>
      <c r="H442" s="17"/>
      <c r="I442" s="17"/>
      <c r="J442" s="17"/>
      <c r="K442" s="17"/>
      <c r="L442" s="17"/>
      <c r="M442" s="17"/>
      <c r="N442" s="17"/>
      <c r="O442" s="17"/>
    </row>
    <row r="443" spans="2:15" s="2" customFormat="1" x14ac:dyDescent="0.2">
      <c r="B443" s="17"/>
      <c r="C443" s="17"/>
      <c r="D443" s="17"/>
      <c r="E443" s="17"/>
      <c r="F443" s="17"/>
      <c r="G443" s="17"/>
      <c r="H443" s="17"/>
      <c r="I443" s="17"/>
      <c r="J443" s="17"/>
      <c r="K443" s="17"/>
      <c r="L443" s="17"/>
      <c r="M443" s="17"/>
      <c r="N443" s="17"/>
      <c r="O443" s="17"/>
    </row>
    <row r="444" spans="2:15" s="2" customFormat="1" x14ac:dyDescent="0.2">
      <c r="B444" s="17"/>
      <c r="C444" s="17"/>
      <c r="D444" s="17"/>
      <c r="E444" s="17"/>
      <c r="F444" s="17"/>
      <c r="G444" s="17"/>
      <c r="H444" s="17"/>
      <c r="I444" s="17"/>
      <c r="J444" s="17"/>
      <c r="K444" s="17"/>
      <c r="L444" s="17"/>
      <c r="M444" s="17"/>
      <c r="N444" s="17"/>
      <c r="O444" s="17"/>
    </row>
    <row r="445" spans="2:15" s="2" customFormat="1" x14ac:dyDescent="0.2">
      <c r="B445" s="17"/>
      <c r="C445" s="17"/>
      <c r="D445" s="17"/>
      <c r="E445" s="17"/>
      <c r="F445" s="17"/>
      <c r="G445" s="17"/>
      <c r="H445" s="17"/>
      <c r="I445" s="17"/>
      <c r="J445" s="17"/>
      <c r="K445" s="17"/>
      <c r="L445" s="17"/>
      <c r="M445" s="17"/>
      <c r="N445" s="17"/>
      <c r="O445" s="17"/>
    </row>
    <row r="446" spans="2:15" s="2" customFormat="1" x14ac:dyDescent="0.2">
      <c r="B446" s="17"/>
      <c r="C446" s="17"/>
      <c r="D446" s="17"/>
      <c r="E446" s="17"/>
      <c r="F446" s="17"/>
      <c r="G446" s="17"/>
      <c r="H446" s="17"/>
      <c r="I446" s="17"/>
      <c r="J446" s="17"/>
      <c r="K446" s="17"/>
      <c r="L446" s="17"/>
      <c r="M446" s="17"/>
      <c r="N446" s="17"/>
      <c r="O446" s="17"/>
    </row>
    <row r="447" spans="2:15" s="2" customFormat="1" x14ac:dyDescent="0.2">
      <c r="B447" s="17"/>
      <c r="C447" s="17"/>
      <c r="D447" s="17"/>
      <c r="E447" s="17"/>
      <c r="F447" s="17"/>
      <c r="G447" s="17"/>
      <c r="H447" s="17"/>
      <c r="I447" s="17"/>
      <c r="J447" s="17"/>
      <c r="K447" s="17"/>
      <c r="L447" s="17"/>
      <c r="M447" s="17"/>
      <c r="N447" s="17"/>
      <c r="O447" s="17"/>
    </row>
    <row r="448" spans="2:15" s="2" customFormat="1" x14ac:dyDescent="0.2">
      <c r="B448" s="17"/>
      <c r="C448" s="17"/>
      <c r="D448" s="17"/>
      <c r="E448" s="17"/>
      <c r="F448" s="17"/>
      <c r="G448" s="17"/>
      <c r="H448" s="17"/>
      <c r="I448" s="17"/>
      <c r="J448" s="17"/>
      <c r="K448" s="17"/>
      <c r="L448" s="17"/>
      <c r="M448" s="17"/>
      <c r="N448" s="17"/>
      <c r="O448" s="17"/>
    </row>
    <row r="449" spans="2:15" s="2" customFormat="1" x14ac:dyDescent="0.2">
      <c r="B449" s="17"/>
      <c r="C449" s="17"/>
      <c r="D449" s="17"/>
      <c r="E449" s="17"/>
      <c r="F449" s="17"/>
      <c r="G449" s="17"/>
      <c r="H449" s="17"/>
      <c r="I449" s="17"/>
      <c r="J449" s="17"/>
      <c r="K449" s="17"/>
      <c r="L449" s="17"/>
      <c r="M449" s="17"/>
      <c r="N449" s="17"/>
      <c r="O449" s="17"/>
    </row>
    <row r="450" spans="2:15" s="2" customFormat="1" x14ac:dyDescent="0.2">
      <c r="B450" s="17"/>
      <c r="C450" s="17"/>
      <c r="D450" s="17"/>
      <c r="E450" s="17"/>
      <c r="F450" s="17"/>
      <c r="G450" s="17"/>
      <c r="H450" s="17"/>
      <c r="I450" s="17"/>
      <c r="J450" s="17"/>
      <c r="K450" s="17"/>
      <c r="L450" s="17"/>
      <c r="M450" s="17"/>
      <c r="N450" s="17"/>
      <c r="O450" s="17"/>
    </row>
    <row r="451" spans="2:15" s="2" customFormat="1" x14ac:dyDescent="0.2">
      <c r="B451" s="17"/>
      <c r="C451" s="17"/>
      <c r="D451" s="17"/>
      <c r="E451" s="17"/>
      <c r="F451" s="17"/>
      <c r="G451" s="17"/>
      <c r="H451" s="17"/>
      <c r="I451" s="17"/>
      <c r="J451" s="17"/>
      <c r="K451" s="17"/>
      <c r="L451" s="17"/>
      <c r="M451" s="17"/>
      <c r="N451" s="17"/>
      <c r="O451" s="17"/>
    </row>
    <row r="452" spans="2:15" s="2" customFormat="1" x14ac:dyDescent="0.2">
      <c r="B452" s="17"/>
      <c r="C452" s="17"/>
      <c r="D452" s="17"/>
      <c r="E452" s="17"/>
      <c r="F452" s="17"/>
      <c r="G452" s="17"/>
      <c r="H452" s="17"/>
      <c r="I452" s="17"/>
      <c r="J452" s="17"/>
      <c r="K452" s="17"/>
      <c r="L452" s="17"/>
      <c r="M452" s="17"/>
      <c r="N452" s="17"/>
      <c r="O452" s="17"/>
    </row>
    <row r="453" spans="2:15" s="2" customFormat="1" x14ac:dyDescent="0.2">
      <c r="B453" s="17"/>
      <c r="C453" s="17"/>
      <c r="D453" s="17"/>
      <c r="E453" s="17"/>
      <c r="F453" s="17"/>
      <c r="G453" s="17"/>
      <c r="H453" s="17"/>
      <c r="I453" s="17"/>
      <c r="J453" s="17"/>
      <c r="K453" s="17"/>
      <c r="L453" s="17"/>
      <c r="M453" s="17"/>
      <c r="N453" s="17"/>
      <c r="O453" s="17"/>
    </row>
    <row r="454" spans="2:15" s="2" customFormat="1" x14ac:dyDescent="0.2">
      <c r="B454" s="17"/>
      <c r="C454" s="17"/>
      <c r="D454" s="17"/>
      <c r="E454" s="17"/>
      <c r="F454" s="17"/>
      <c r="G454" s="17"/>
      <c r="H454" s="17"/>
      <c r="I454" s="17"/>
      <c r="J454" s="17"/>
      <c r="K454" s="17"/>
      <c r="L454" s="17"/>
      <c r="M454" s="17"/>
      <c r="N454" s="17"/>
      <c r="O454" s="17"/>
    </row>
    <row r="455" spans="2:15" s="2" customFormat="1" x14ac:dyDescent="0.2">
      <c r="B455" s="17"/>
      <c r="C455" s="17"/>
      <c r="D455" s="17"/>
      <c r="E455" s="17"/>
      <c r="F455" s="17"/>
      <c r="G455" s="17"/>
      <c r="H455" s="17"/>
      <c r="I455" s="17"/>
      <c r="J455" s="17"/>
      <c r="K455" s="17"/>
      <c r="L455" s="17"/>
      <c r="M455" s="17"/>
      <c r="N455" s="17"/>
      <c r="O455" s="17"/>
    </row>
    <row r="456" spans="2:15" s="2" customFormat="1" x14ac:dyDescent="0.2">
      <c r="B456" s="17"/>
      <c r="C456" s="17"/>
      <c r="D456" s="17"/>
      <c r="E456" s="17"/>
      <c r="F456" s="17"/>
      <c r="G456" s="17"/>
      <c r="H456" s="17"/>
      <c r="I456" s="17"/>
      <c r="J456" s="17"/>
      <c r="K456" s="17"/>
      <c r="L456" s="17"/>
      <c r="M456" s="17"/>
      <c r="N456" s="17"/>
      <c r="O456" s="17"/>
    </row>
    <row r="457" spans="2:15" s="2" customFormat="1" x14ac:dyDescent="0.2">
      <c r="B457" s="17"/>
      <c r="C457" s="17"/>
      <c r="D457" s="17"/>
      <c r="E457" s="17"/>
      <c r="F457" s="17"/>
      <c r="G457" s="17"/>
      <c r="H457" s="17"/>
      <c r="I457" s="17"/>
      <c r="J457" s="17"/>
      <c r="K457" s="17"/>
      <c r="L457" s="17"/>
      <c r="M457" s="17"/>
      <c r="N457" s="17"/>
      <c r="O457" s="17"/>
    </row>
    <row r="458" spans="2:15" s="2" customFormat="1" x14ac:dyDescent="0.2">
      <c r="B458" s="17"/>
      <c r="C458" s="17"/>
      <c r="D458" s="17"/>
      <c r="E458" s="17"/>
      <c r="F458" s="17"/>
      <c r="G458" s="17"/>
      <c r="H458" s="17"/>
      <c r="I458" s="17"/>
      <c r="J458" s="17"/>
      <c r="K458" s="17"/>
      <c r="L458" s="17"/>
      <c r="M458" s="17"/>
      <c r="N458" s="17"/>
      <c r="O458" s="17"/>
    </row>
    <row r="459" spans="2:15" s="2" customFormat="1" x14ac:dyDescent="0.2">
      <c r="B459" s="17"/>
      <c r="C459" s="17"/>
      <c r="D459" s="17"/>
      <c r="E459" s="17"/>
      <c r="F459" s="17"/>
      <c r="G459" s="17"/>
      <c r="H459" s="17"/>
      <c r="I459" s="17"/>
      <c r="J459" s="17"/>
      <c r="K459" s="17"/>
      <c r="L459" s="17"/>
      <c r="M459" s="17"/>
      <c r="N459" s="17"/>
      <c r="O459" s="17"/>
    </row>
    <row r="460" spans="2:15" s="2" customFormat="1" x14ac:dyDescent="0.2">
      <c r="B460" s="17"/>
      <c r="C460" s="17"/>
      <c r="D460" s="17"/>
      <c r="E460" s="17"/>
      <c r="F460" s="17"/>
      <c r="G460" s="17"/>
      <c r="H460" s="17"/>
      <c r="I460" s="17"/>
      <c r="J460" s="17"/>
      <c r="K460" s="17"/>
      <c r="L460" s="17"/>
      <c r="M460" s="17"/>
      <c r="N460" s="17"/>
      <c r="O460" s="17"/>
    </row>
    <row r="461" spans="2:15" s="2" customFormat="1" x14ac:dyDescent="0.2">
      <c r="B461" s="17"/>
      <c r="C461" s="17"/>
      <c r="D461" s="17"/>
      <c r="E461" s="17"/>
      <c r="F461" s="17"/>
      <c r="G461" s="17"/>
      <c r="H461" s="17"/>
      <c r="I461" s="17"/>
      <c r="J461" s="17"/>
      <c r="K461" s="17"/>
      <c r="L461" s="17"/>
      <c r="M461" s="17"/>
      <c r="N461" s="17"/>
      <c r="O461" s="17"/>
    </row>
    <row r="462" spans="2:15" s="2" customFormat="1" x14ac:dyDescent="0.2">
      <c r="B462" s="17"/>
      <c r="C462" s="17"/>
      <c r="D462" s="17"/>
      <c r="E462" s="17"/>
      <c r="F462" s="17"/>
      <c r="G462" s="17"/>
      <c r="H462" s="17"/>
      <c r="I462" s="17"/>
      <c r="J462" s="17"/>
      <c r="K462" s="17"/>
      <c r="L462" s="17"/>
      <c r="M462" s="17"/>
      <c r="N462" s="17"/>
      <c r="O462" s="17"/>
    </row>
    <row r="463" spans="2:15" s="2" customFormat="1" x14ac:dyDescent="0.2">
      <c r="B463" s="17"/>
      <c r="C463" s="17"/>
      <c r="D463" s="17"/>
      <c r="E463" s="17"/>
      <c r="F463" s="17"/>
      <c r="G463" s="17"/>
      <c r="H463" s="17"/>
      <c r="I463" s="17"/>
      <c r="J463" s="17"/>
      <c r="K463" s="17"/>
      <c r="L463" s="17"/>
      <c r="M463" s="17"/>
      <c r="N463" s="17"/>
      <c r="O463" s="17"/>
    </row>
    <row r="464" spans="2:15" s="2" customFormat="1" x14ac:dyDescent="0.2">
      <c r="B464" s="17"/>
      <c r="C464" s="17"/>
      <c r="D464" s="17"/>
      <c r="E464" s="17"/>
      <c r="F464" s="17"/>
      <c r="G464" s="17"/>
      <c r="H464" s="17"/>
      <c r="I464" s="17"/>
      <c r="J464" s="17"/>
      <c r="K464" s="17"/>
      <c r="L464" s="17"/>
      <c r="M464" s="17"/>
      <c r="N464" s="17"/>
      <c r="O464" s="17"/>
    </row>
    <row r="465" spans="2:15" s="2" customFormat="1" x14ac:dyDescent="0.2">
      <c r="B465" s="17"/>
      <c r="C465" s="17"/>
      <c r="D465" s="17"/>
      <c r="E465" s="17"/>
      <c r="F465" s="17"/>
      <c r="G465" s="17"/>
      <c r="H465" s="17"/>
      <c r="I465" s="17"/>
      <c r="J465" s="17"/>
      <c r="K465" s="17"/>
      <c r="L465" s="17"/>
      <c r="M465" s="17"/>
      <c r="N465" s="17"/>
      <c r="O465" s="17"/>
    </row>
    <row r="466" spans="2:15" s="2" customFormat="1" x14ac:dyDescent="0.2">
      <c r="B466" s="17"/>
      <c r="C466" s="17"/>
      <c r="D466" s="17"/>
      <c r="E466" s="17"/>
      <c r="F466" s="17"/>
      <c r="G466" s="17"/>
      <c r="H466" s="17"/>
      <c r="I466" s="17"/>
      <c r="J466" s="17"/>
      <c r="K466" s="17"/>
      <c r="L466" s="17"/>
      <c r="M466" s="17"/>
      <c r="N466" s="17"/>
      <c r="O466" s="17"/>
    </row>
    <row r="467" spans="2:15" s="2" customFormat="1" x14ac:dyDescent="0.2">
      <c r="B467" s="17"/>
      <c r="C467" s="17"/>
      <c r="D467" s="17"/>
      <c r="E467" s="17"/>
      <c r="F467" s="17"/>
      <c r="G467" s="17"/>
      <c r="H467" s="17"/>
      <c r="I467" s="17"/>
      <c r="J467" s="17"/>
      <c r="K467" s="17"/>
      <c r="L467" s="17"/>
      <c r="M467" s="17"/>
      <c r="N467" s="17"/>
      <c r="O467" s="17"/>
    </row>
    <row r="468" spans="2:15" s="2" customFormat="1" x14ac:dyDescent="0.2">
      <c r="B468" s="17"/>
      <c r="C468" s="17"/>
      <c r="D468" s="17"/>
      <c r="E468" s="17"/>
      <c r="F468" s="17"/>
      <c r="G468" s="17"/>
      <c r="H468" s="17"/>
      <c r="I468" s="17"/>
      <c r="J468" s="17"/>
      <c r="K468" s="17"/>
      <c r="L468" s="17"/>
      <c r="M468" s="17"/>
      <c r="N468" s="17"/>
      <c r="O468" s="17"/>
    </row>
    <row r="469" spans="2:15" s="2" customFormat="1" x14ac:dyDescent="0.2">
      <c r="B469" s="17"/>
      <c r="C469" s="17"/>
      <c r="D469" s="17"/>
      <c r="E469" s="17"/>
      <c r="F469" s="17"/>
      <c r="G469" s="17"/>
      <c r="H469" s="17"/>
      <c r="I469" s="17"/>
      <c r="J469" s="17"/>
      <c r="K469" s="17"/>
      <c r="L469" s="17"/>
      <c r="M469" s="17"/>
      <c r="N469" s="17"/>
      <c r="O469" s="17"/>
    </row>
    <row r="470" spans="2:15" s="2" customFormat="1" x14ac:dyDescent="0.2">
      <c r="B470" s="17"/>
      <c r="C470" s="17"/>
      <c r="D470" s="17"/>
      <c r="E470" s="17"/>
      <c r="F470" s="17"/>
      <c r="G470" s="17"/>
      <c r="H470" s="17"/>
      <c r="I470" s="17"/>
      <c r="J470" s="17"/>
      <c r="K470" s="17"/>
      <c r="L470" s="17"/>
      <c r="M470" s="17"/>
      <c r="N470" s="17"/>
      <c r="O470" s="17"/>
    </row>
    <row r="471" spans="2:15" s="2" customFormat="1" x14ac:dyDescent="0.2">
      <c r="B471" s="17"/>
      <c r="C471" s="17"/>
      <c r="D471" s="17"/>
      <c r="E471" s="17"/>
      <c r="F471" s="17"/>
      <c r="G471" s="17"/>
      <c r="H471" s="17"/>
      <c r="I471" s="17"/>
      <c r="J471" s="17"/>
      <c r="K471" s="17"/>
      <c r="L471" s="17"/>
      <c r="M471" s="17"/>
      <c r="N471" s="17"/>
      <c r="O471" s="17"/>
    </row>
    <row r="472" spans="2:15" s="2" customFormat="1" x14ac:dyDescent="0.2">
      <c r="B472" s="17"/>
      <c r="C472" s="17"/>
      <c r="D472" s="17"/>
      <c r="E472" s="17"/>
      <c r="F472" s="17"/>
      <c r="G472" s="17"/>
      <c r="H472" s="17"/>
      <c r="I472" s="17"/>
      <c r="J472" s="17"/>
      <c r="K472" s="17"/>
      <c r="L472" s="17"/>
      <c r="M472" s="17"/>
      <c r="N472" s="17"/>
      <c r="O472" s="17"/>
    </row>
    <row r="473" spans="2:15" s="2" customFormat="1" x14ac:dyDescent="0.2">
      <c r="B473" s="17"/>
      <c r="C473" s="17"/>
      <c r="D473" s="17"/>
      <c r="E473" s="17"/>
      <c r="F473" s="17"/>
      <c r="G473" s="17"/>
      <c r="H473" s="17"/>
      <c r="I473" s="17"/>
      <c r="J473" s="17"/>
      <c r="K473" s="17"/>
      <c r="L473" s="17"/>
      <c r="M473" s="17"/>
      <c r="N473" s="17"/>
      <c r="O473" s="17"/>
    </row>
    <row r="474" spans="2:15" s="2" customFormat="1" x14ac:dyDescent="0.2">
      <c r="B474" s="17"/>
      <c r="C474" s="17"/>
      <c r="D474" s="17"/>
      <c r="E474" s="17"/>
      <c r="F474" s="17"/>
      <c r="G474" s="17"/>
      <c r="H474" s="17"/>
      <c r="I474" s="17"/>
      <c r="J474" s="17"/>
      <c r="K474" s="17"/>
      <c r="L474" s="17"/>
      <c r="M474" s="17"/>
      <c r="N474" s="17"/>
      <c r="O474" s="17"/>
    </row>
    <row r="475" spans="2:15" s="2" customFormat="1" x14ac:dyDescent="0.2">
      <c r="B475" s="17"/>
      <c r="C475" s="17"/>
      <c r="D475" s="17"/>
      <c r="E475" s="17"/>
      <c r="F475" s="17"/>
      <c r="G475" s="17"/>
      <c r="H475" s="17"/>
      <c r="I475" s="17"/>
      <c r="J475" s="17"/>
      <c r="K475" s="17"/>
      <c r="L475" s="17"/>
      <c r="M475" s="17"/>
      <c r="N475" s="17"/>
      <c r="O475" s="17"/>
    </row>
    <row r="476" spans="2:15" s="2" customFormat="1" x14ac:dyDescent="0.2">
      <c r="B476" s="17"/>
      <c r="C476" s="17"/>
      <c r="D476" s="17"/>
      <c r="E476" s="17"/>
      <c r="F476" s="17"/>
      <c r="G476" s="17"/>
      <c r="H476" s="17"/>
      <c r="I476" s="17"/>
      <c r="J476" s="17"/>
      <c r="K476" s="17"/>
      <c r="L476" s="17"/>
      <c r="M476" s="17"/>
      <c r="N476" s="17"/>
      <c r="O476" s="17"/>
    </row>
    <row r="477" spans="2:15" s="2" customFormat="1" x14ac:dyDescent="0.2">
      <c r="B477" s="17"/>
      <c r="C477" s="17"/>
      <c r="D477" s="17"/>
      <c r="E477" s="17"/>
      <c r="F477" s="17"/>
      <c r="G477" s="17"/>
      <c r="H477" s="17"/>
      <c r="I477" s="17"/>
      <c r="J477" s="17"/>
      <c r="K477" s="17"/>
      <c r="L477" s="17"/>
      <c r="M477" s="17"/>
      <c r="N477" s="17"/>
      <c r="O477" s="17"/>
    </row>
    <row r="478" spans="2:15" s="2" customFormat="1" x14ac:dyDescent="0.2">
      <c r="B478" s="17"/>
      <c r="C478" s="17"/>
      <c r="D478" s="17"/>
      <c r="E478" s="17"/>
      <c r="F478" s="17"/>
      <c r="G478" s="17"/>
      <c r="H478" s="17"/>
      <c r="I478" s="17"/>
      <c r="J478" s="17"/>
      <c r="K478" s="17"/>
      <c r="L478" s="17"/>
      <c r="M478" s="17"/>
      <c r="N478" s="17"/>
      <c r="O478" s="17"/>
    </row>
    <row r="479" spans="2:15" s="2" customFormat="1" x14ac:dyDescent="0.2">
      <c r="B479" s="17"/>
      <c r="C479" s="17"/>
      <c r="D479" s="17"/>
      <c r="E479" s="17"/>
      <c r="F479" s="17"/>
      <c r="G479" s="17"/>
      <c r="H479" s="17"/>
      <c r="I479" s="17"/>
      <c r="J479" s="17"/>
      <c r="K479" s="17"/>
      <c r="L479" s="17"/>
      <c r="M479" s="17"/>
      <c r="N479" s="17"/>
      <c r="O479" s="17"/>
    </row>
    <row r="480" spans="2:15" s="2" customFormat="1" x14ac:dyDescent="0.2">
      <c r="B480" s="17"/>
      <c r="C480" s="17"/>
      <c r="D480" s="17"/>
      <c r="E480" s="17"/>
      <c r="F480" s="17"/>
      <c r="G480" s="17"/>
      <c r="H480" s="17"/>
      <c r="I480" s="17"/>
      <c r="J480" s="17"/>
      <c r="K480" s="17"/>
      <c r="L480" s="17"/>
      <c r="M480" s="17"/>
      <c r="N480" s="17"/>
      <c r="O480" s="17"/>
    </row>
    <row r="481" spans="2:15" s="2" customFormat="1" x14ac:dyDescent="0.2">
      <c r="B481" s="17"/>
      <c r="C481" s="17"/>
      <c r="D481" s="17"/>
      <c r="E481" s="17"/>
      <c r="F481" s="17"/>
      <c r="G481" s="17"/>
      <c r="H481" s="17"/>
      <c r="I481" s="17"/>
      <c r="J481" s="17"/>
      <c r="K481" s="17"/>
      <c r="L481" s="17"/>
      <c r="M481" s="17"/>
      <c r="N481" s="17"/>
      <c r="O481" s="17"/>
    </row>
    <row r="482" spans="2:15" s="2" customFormat="1" x14ac:dyDescent="0.2">
      <c r="B482" s="17"/>
      <c r="C482" s="17"/>
      <c r="D482" s="17"/>
      <c r="E482" s="17"/>
      <c r="F482" s="17"/>
      <c r="G482" s="17"/>
      <c r="H482" s="17"/>
      <c r="I482" s="17"/>
      <c r="J482" s="17"/>
      <c r="K482" s="17"/>
      <c r="L482" s="17"/>
      <c r="M482" s="17"/>
      <c r="N482" s="17"/>
      <c r="O482" s="17"/>
    </row>
    <row r="483" spans="2:15" s="2" customFormat="1" x14ac:dyDescent="0.2">
      <c r="B483" s="17"/>
      <c r="C483" s="17"/>
      <c r="D483" s="17"/>
      <c r="E483" s="17"/>
      <c r="F483" s="17"/>
      <c r="G483" s="17"/>
      <c r="H483" s="17"/>
      <c r="I483" s="17"/>
      <c r="J483" s="17"/>
      <c r="K483" s="17"/>
      <c r="L483" s="17"/>
      <c r="M483" s="17"/>
      <c r="N483" s="17"/>
      <c r="O483" s="17"/>
    </row>
    <row r="484" spans="2:15" s="2" customFormat="1" x14ac:dyDescent="0.2">
      <c r="B484" s="17"/>
      <c r="C484" s="17"/>
      <c r="D484" s="17"/>
      <c r="E484" s="17"/>
      <c r="F484" s="17"/>
      <c r="G484" s="17"/>
      <c r="H484" s="17"/>
      <c r="I484" s="17"/>
      <c r="J484" s="17"/>
      <c r="K484" s="17"/>
      <c r="L484" s="17"/>
      <c r="M484" s="17"/>
      <c r="N484" s="17"/>
      <c r="O484" s="17"/>
    </row>
    <row r="485" spans="2:15" s="2" customFormat="1" x14ac:dyDescent="0.2">
      <c r="B485" s="17"/>
      <c r="C485" s="17"/>
      <c r="D485" s="17"/>
      <c r="E485" s="17"/>
      <c r="F485" s="17"/>
      <c r="G485" s="17"/>
      <c r="H485" s="17"/>
      <c r="I485" s="17"/>
      <c r="J485" s="17"/>
      <c r="K485" s="17"/>
      <c r="L485" s="17"/>
      <c r="M485" s="17"/>
      <c r="N485" s="17"/>
      <c r="O485" s="17"/>
    </row>
    <row r="486" spans="2:15" s="2" customFormat="1" x14ac:dyDescent="0.2">
      <c r="B486" s="17"/>
      <c r="C486" s="17"/>
      <c r="D486" s="17"/>
      <c r="E486" s="17"/>
      <c r="F486" s="17"/>
      <c r="G486" s="17"/>
      <c r="H486" s="17"/>
      <c r="I486" s="17"/>
      <c r="J486" s="17"/>
      <c r="K486" s="17"/>
      <c r="L486" s="17"/>
      <c r="M486" s="17"/>
      <c r="N486" s="17"/>
      <c r="O486" s="17"/>
    </row>
    <row r="487" spans="2:15" s="2" customFormat="1" x14ac:dyDescent="0.2">
      <c r="B487" s="17"/>
      <c r="C487" s="17"/>
      <c r="D487" s="17"/>
      <c r="E487" s="17"/>
      <c r="F487" s="17"/>
      <c r="G487" s="17"/>
      <c r="H487" s="17"/>
      <c r="I487" s="17"/>
      <c r="J487" s="17"/>
      <c r="K487" s="17"/>
      <c r="L487" s="17"/>
      <c r="M487" s="17"/>
      <c r="N487" s="17"/>
      <c r="O487" s="17"/>
    </row>
    <row r="488" spans="2:15" s="2" customFormat="1" x14ac:dyDescent="0.2">
      <c r="B488" s="17"/>
      <c r="C488" s="17"/>
      <c r="D488" s="17"/>
      <c r="E488" s="17"/>
      <c r="F488" s="17"/>
      <c r="G488" s="17"/>
      <c r="H488" s="17"/>
      <c r="I488" s="17"/>
      <c r="J488" s="17"/>
      <c r="K488" s="17"/>
      <c r="L488" s="17"/>
      <c r="M488" s="17"/>
      <c r="N488" s="17"/>
      <c r="O488" s="17"/>
    </row>
    <row r="489" spans="2:15" s="2" customFormat="1" x14ac:dyDescent="0.2">
      <c r="B489" s="17"/>
      <c r="C489" s="17"/>
      <c r="D489" s="17"/>
      <c r="E489" s="17"/>
      <c r="F489" s="17"/>
      <c r="G489" s="17"/>
      <c r="H489" s="17"/>
      <c r="I489" s="17"/>
      <c r="J489" s="17"/>
      <c r="K489" s="17"/>
      <c r="L489" s="17"/>
      <c r="M489" s="17"/>
      <c r="N489" s="17"/>
      <c r="O489" s="17"/>
    </row>
    <row r="490" spans="2:15" s="2" customFormat="1" x14ac:dyDescent="0.2">
      <c r="B490" s="17"/>
      <c r="C490" s="17"/>
      <c r="D490" s="17"/>
      <c r="E490" s="17"/>
      <c r="F490" s="17"/>
      <c r="G490" s="17"/>
      <c r="H490" s="17"/>
      <c r="I490" s="17"/>
      <c r="J490" s="17"/>
      <c r="K490" s="17"/>
      <c r="L490" s="17"/>
      <c r="M490" s="17"/>
      <c r="N490" s="17"/>
      <c r="O490" s="17"/>
    </row>
    <row r="491" spans="2:15" s="2" customFormat="1" x14ac:dyDescent="0.2">
      <c r="B491" s="17"/>
      <c r="C491" s="17"/>
      <c r="D491" s="17"/>
      <c r="E491" s="17"/>
      <c r="F491" s="17"/>
      <c r="G491" s="17"/>
      <c r="H491" s="17"/>
      <c r="I491" s="17"/>
      <c r="J491" s="17"/>
      <c r="K491" s="17"/>
      <c r="L491" s="17"/>
      <c r="M491" s="17"/>
      <c r="N491" s="17"/>
      <c r="O491" s="17"/>
    </row>
    <row r="492" spans="2:15" s="2" customFormat="1" x14ac:dyDescent="0.2">
      <c r="B492" s="17"/>
      <c r="C492" s="17"/>
      <c r="D492" s="17"/>
      <c r="E492" s="17"/>
      <c r="F492" s="17"/>
      <c r="G492" s="17"/>
      <c r="H492" s="17"/>
      <c r="I492" s="17"/>
      <c r="J492" s="17"/>
      <c r="K492" s="17"/>
      <c r="L492" s="17"/>
      <c r="M492" s="17"/>
      <c r="N492" s="17"/>
      <c r="O492" s="17"/>
    </row>
    <row r="493" spans="2:15" s="2" customFormat="1" x14ac:dyDescent="0.2">
      <c r="B493" s="17"/>
      <c r="C493" s="17"/>
      <c r="D493" s="17"/>
      <c r="E493" s="17"/>
      <c r="F493" s="17"/>
      <c r="G493" s="17"/>
      <c r="H493" s="17"/>
      <c r="I493" s="17"/>
      <c r="J493" s="17"/>
      <c r="K493" s="17"/>
      <c r="L493" s="17"/>
      <c r="M493" s="17"/>
      <c r="N493" s="17"/>
      <c r="O493" s="17"/>
    </row>
    <row r="494" spans="2:15" s="2" customFormat="1" x14ac:dyDescent="0.2">
      <c r="B494" s="17"/>
      <c r="C494" s="17"/>
      <c r="D494" s="17"/>
      <c r="E494" s="17"/>
      <c r="F494" s="17"/>
      <c r="G494" s="17"/>
      <c r="H494" s="17"/>
      <c r="I494" s="17"/>
      <c r="J494" s="17"/>
      <c r="K494" s="17"/>
      <c r="L494" s="17"/>
      <c r="M494" s="17"/>
      <c r="N494" s="17"/>
      <c r="O494" s="17"/>
    </row>
    <row r="495" spans="2:15" s="2" customFormat="1" x14ac:dyDescent="0.2">
      <c r="B495" s="17"/>
      <c r="C495" s="17"/>
      <c r="D495" s="17"/>
      <c r="E495" s="17"/>
      <c r="F495" s="17"/>
      <c r="G495" s="17"/>
      <c r="H495" s="17"/>
      <c r="I495" s="17"/>
      <c r="J495" s="17"/>
      <c r="K495" s="17"/>
      <c r="L495" s="17"/>
      <c r="M495" s="17"/>
      <c r="N495" s="17"/>
      <c r="O495" s="17"/>
    </row>
    <row r="496" spans="2:15" s="2" customFormat="1" x14ac:dyDescent="0.2">
      <c r="B496" s="17"/>
      <c r="C496" s="17"/>
      <c r="D496" s="17"/>
      <c r="E496" s="17"/>
      <c r="F496" s="17"/>
      <c r="G496" s="17"/>
      <c r="H496" s="17"/>
      <c r="I496" s="17"/>
      <c r="J496" s="17"/>
      <c r="K496" s="17"/>
      <c r="L496" s="17"/>
      <c r="M496" s="17"/>
      <c r="N496" s="17"/>
      <c r="O496" s="17"/>
    </row>
    <row r="497" spans="2:15" s="2" customFormat="1" x14ac:dyDescent="0.2">
      <c r="B497" s="17"/>
      <c r="C497" s="17"/>
      <c r="D497" s="17"/>
      <c r="E497" s="17"/>
      <c r="F497" s="17"/>
      <c r="G497" s="17"/>
      <c r="H497" s="17"/>
      <c r="I497" s="17"/>
      <c r="J497" s="17"/>
      <c r="K497" s="17"/>
      <c r="L497" s="17"/>
      <c r="M497" s="17"/>
      <c r="N497" s="17"/>
      <c r="O497" s="17"/>
    </row>
    <row r="498" spans="2:15" s="2" customFormat="1" x14ac:dyDescent="0.2">
      <c r="B498" s="17"/>
      <c r="C498" s="17"/>
      <c r="D498" s="17"/>
      <c r="E498" s="17"/>
      <c r="F498" s="17"/>
      <c r="G498" s="17"/>
      <c r="H498" s="17"/>
      <c r="I498" s="17"/>
      <c r="J498" s="17"/>
      <c r="K498" s="17"/>
      <c r="L498" s="17"/>
      <c r="M498" s="17"/>
      <c r="N498" s="17"/>
      <c r="O498" s="17"/>
    </row>
    <row r="499" spans="2:15" s="2" customFormat="1" x14ac:dyDescent="0.2">
      <c r="B499" s="17"/>
      <c r="C499" s="17"/>
      <c r="D499" s="17"/>
      <c r="E499" s="17"/>
      <c r="F499" s="17"/>
      <c r="G499" s="17"/>
      <c r="H499" s="17"/>
      <c r="I499" s="17"/>
      <c r="J499" s="17"/>
      <c r="K499" s="17"/>
      <c r="L499" s="17"/>
      <c r="M499" s="17"/>
      <c r="N499" s="17"/>
      <c r="O499" s="17"/>
    </row>
    <row r="500" spans="2:15" s="2" customFormat="1" x14ac:dyDescent="0.2">
      <c r="B500" s="17"/>
      <c r="C500" s="17"/>
      <c r="D500" s="17"/>
      <c r="E500" s="17"/>
      <c r="F500" s="17"/>
      <c r="G500" s="17"/>
      <c r="H500" s="17"/>
      <c r="I500" s="17"/>
      <c r="J500" s="17"/>
      <c r="K500" s="17"/>
      <c r="L500" s="17"/>
      <c r="M500" s="17"/>
      <c r="N500" s="17"/>
      <c r="O500" s="17"/>
    </row>
    <row r="501" spans="2:15" s="2" customFormat="1" x14ac:dyDescent="0.2">
      <c r="B501" s="17"/>
      <c r="C501" s="17"/>
      <c r="D501" s="17"/>
      <c r="E501" s="17"/>
      <c r="F501" s="17"/>
      <c r="G501" s="17"/>
      <c r="H501" s="17"/>
      <c r="I501" s="17"/>
      <c r="J501" s="17"/>
      <c r="K501" s="17"/>
      <c r="L501" s="17"/>
      <c r="M501" s="17"/>
      <c r="N501" s="17"/>
      <c r="O501" s="17"/>
    </row>
    <row r="502" spans="2:15" s="2" customFormat="1" x14ac:dyDescent="0.2">
      <c r="B502" s="17"/>
      <c r="C502" s="17"/>
      <c r="D502" s="17"/>
      <c r="E502" s="17"/>
      <c r="F502" s="17"/>
      <c r="G502" s="17"/>
      <c r="H502" s="17"/>
      <c r="I502" s="17"/>
      <c r="J502" s="17"/>
      <c r="K502" s="17"/>
      <c r="L502" s="17"/>
      <c r="M502" s="17"/>
      <c r="N502" s="17"/>
      <c r="O502" s="17"/>
    </row>
    <row r="503" spans="2:15" s="2" customFormat="1" x14ac:dyDescent="0.2">
      <c r="B503" s="17"/>
      <c r="C503" s="17"/>
      <c r="D503" s="17"/>
      <c r="E503" s="17"/>
      <c r="F503" s="17"/>
      <c r="G503" s="17"/>
      <c r="H503" s="17"/>
      <c r="I503" s="17"/>
      <c r="J503" s="17"/>
      <c r="K503" s="17"/>
      <c r="L503" s="17"/>
      <c r="M503" s="17"/>
      <c r="N503" s="17"/>
      <c r="O503" s="17"/>
    </row>
    <row r="504" spans="2:15" s="2" customFormat="1" x14ac:dyDescent="0.2">
      <c r="B504" s="17"/>
      <c r="C504" s="17"/>
      <c r="D504" s="17"/>
      <c r="E504" s="17"/>
      <c r="F504" s="17"/>
      <c r="G504" s="17"/>
      <c r="H504" s="17"/>
      <c r="I504" s="17"/>
      <c r="J504" s="17"/>
      <c r="K504" s="17"/>
      <c r="L504" s="17"/>
      <c r="M504" s="17"/>
      <c r="N504" s="17"/>
      <c r="O504" s="17"/>
    </row>
    <row r="505" spans="2:15" s="2" customFormat="1" x14ac:dyDescent="0.2">
      <c r="B505" s="17"/>
      <c r="C505" s="17"/>
      <c r="D505" s="17"/>
      <c r="E505" s="17"/>
      <c r="F505" s="17"/>
      <c r="G505" s="17"/>
      <c r="H505" s="17"/>
      <c r="I505" s="17"/>
      <c r="J505" s="17"/>
      <c r="K505" s="17"/>
      <c r="L505" s="17"/>
      <c r="M505" s="17"/>
      <c r="N505" s="17"/>
      <c r="O505" s="17"/>
    </row>
    <row r="506" spans="2:15" s="2" customFormat="1" x14ac:dyDescent="0.2">
      <c r="B506" s="17"/>
      <c r="C506" s="17"/>
      <c r="D506" s="17"/>
      <c r="E506" s="17"/>
      <c r="F506" s="17"/>
      <c r="G506" s="17"/>
      <c r="H506" s="17"/>
      <c r="I506" s="17"/>
      <c r="J506" s="17"/>
      <c r="K506" s="17"/>
      <c r="L506" s="17"/>
      <c r="M506" s="17"/>
      <c r="N506" s="17"/>
      <c r="O506" s="17"/>
    </row>
  </sheetData>
  <mergeCells count="18">
    <mergeCell ref="B9:B12"/>
    <mergeCell ref="D9:M9"/>
    <mergeCell ref="D10:M10"/>
    <mergeCell ref="D11:M11"/>
    <mergeCell ref="D12:M12"/>
    <mergeCell ref="A1:N1"/>
    <mergeCell ref="A2:N2"/>
    <mergeCell ref="D4:M4"/>
    <mergeCell ref="D5:M5"/>
    <mergeCell ref="D6:M6"/>
    <mergeCell ref="C26:M26"/>
    <mergeCell ref="C31:M31"/>
    <mergeCell ref="D16:L16"/>
    <mergeCell ref="B13:B17"/>
    <mergeCell ref="D13:M13"/>
    <mergeCell ref="D14:M14"/>
    <mergeCell ref="D15:M15"/>
    <mergeCell ref="D17:M17"/>
  </mergeCells>
  <pageMargins left="0.25" right="0.25" top="0.5" bottom="0.5" header="0.3" footer="0.3"/>
  <pageSetup orientation="landscape" horizontalDpi="1200" verticalDpi="1200" r:id="rId1"/>
  <headerFooter>
    <oddFooter>Page &amp;P&amp;R&amp;F</oddFooter>
  </headerFooter>
  <rowBreaks count="1" manualBreakCount="1">
    <brk id="26"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349"/>
  <sheetViews>
    <sheetView showGridLines="0" tabSelected="1" zoomScale="90" zoomScaleNormal="90" zoomScalePageLayoutView="40" workbookViewId="0">
      <selection activeCell="E24" sqref="E24"/>
    </sheetView>
  </sheetViews>
  <sheetFormatPr defaultColWidth="9.140625" defaultRowHeight="12.75" x14ac:dyDescent="0.2"/>
  <cols>
    <col min="1" max="1" width="1.85546875" style="2" customWidth="1"/>
    <col min="2" max="2" width="3.5703125" style="79" customWidth="1"/>
    <col min="3" max="3" width="29.5703125" style="3" customWidth="1"/>
    <col min="4" max="4" width="55.85546875" style="3" customWidth="1"/>
    <col min="5" max="6" width="12.42578125" style="3" customWidth="1"/>
    <col min="7" max="7" width="12.85546875" style="3" customWidth="1"/>
    <col min="8" max="8" width="13.5703125" style="3" customWidth="1"/>
    <col min="9" max="9" width="12.5703125" style="2" customWidth="1"/>
    <col min="10" max="10" width="14.42578125" style="3" customWidth="1"/>
    <col min="11" max="11" width="12" style="3" customWidth="1"/>
    <col min="12" max="12" width="11.42578125" style="3" customWidth="1"/>
    <col min="13" max="13" width="11.5703125" style="3" bestFit="1" customWidth="1"/>
    <col min="14" max="14" width="14.5703125" style="3" customWidth="1"/>
    <col min="15" max="15" width="13" style="3" customWidth="1"/>
    <col min="16" max="16" width="49" style="3" customWidth="1"/>
    <col min="17" max="17" width="2.140625" style="2" customWidth="1"/>
    <col min="18" max="25" width="9.140625" style="2"/>
    <col min="26" max="256" width="9.140625" style="3"/>
    <col min="257" max="257" width="1.85546875" style="3" customWidth="1"/>
    <col min="258" max="258" width="3.5703125" style="3" customWidth="1"/>
    <col min="259" max="259" width="29.5703125" style="3" customWidth="1"/>
    <col min="260" max="260" width="54.42578125" style="3" customWidth="1"/>
    <col min="261" max="262" width="12.42578125" style="3" customWidth="1"/>
    <col min="263" max="263" width="12.85546875" style="3" customWidth="1"/>
    <col min="264" max="264" width="13.5703125" style="3" customWidth="1"/>
    <col min="265" max="265" width="12.5703125" style="3" customWidth="1"/>
    <col min="266" max="266" width="14.42578125" style="3" customWidth="1"/>
    <col min="267" max="267" width="12" style="3" customWidth="1"/>
    <col min="268" max="268" width="11.42578125" style="3" customWidth="1"/>
    <col min="269" max="269" width="11.5703125" style="3" bestFit="1" customWidth="1"/>
    <col min="270" max="270" width="14.5703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5703125" style="3" customWidth="1"/>
    <col min="515" max="515" width="29.5703125" style="3" customWidth="1"/>
    <col min="516" max="516" width="54.42578125" style="3" customWidth="1"/>
    <col min="517" max="518" width="12.42578125" style="3" customWidth="1"/>
    <col min="519" max="519" width="12.85546875" style="3" customWidth="1"/>
    <col min="520" max="520" width="13.5703125" style="3" customWidth="1"/>
    <col min="521" max="521" width="12.5703125" style="3" customWidth="1"/>
    <col min="522" max="522" width="14.42578125" style="3" customWidth="1"/>
    <col min="523" max="523" width="12" style="3" customWidth="1"/>
    <col min="524" max="524" width="11.42578125" style="3" customWidth="1"/>
    <col min="525" max="525" width="11.5703125" style="3" bestFit="1" customWidth="1"/>
    <col min="526" max="526" width="14.5703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5703125" style="3" customWidth="1"/>
    <col min="771" max="771" width="29.5703125" style="3" customWidth="1"/>
    <col min="772" max="772" width="54.42578125" style="3" customWidth="1"/>
    <col min="773" max="774" width="12.42578125" style="3" customWidth="1"/>
    <col min="775" max="775" width="12.85546875" style="3" customWidth="1"/>
    <col min="776" max="776" width="13.5703125" style="3" customWidth="1"/>
    <col min="777" max="777" width="12.5703125" style="3" customWidth="1"/>
    <col min="778" max="778" width="14.42578125" style="3" customWidth="1"/>
    <col min="779" max="779" width="12" style="3" customWidth="1"/>
    <col min="780" max="780" width="11.42578125" style="3" customWidth="1"/>
    <col min="781" max="781" width="11.5703125" style="3" bestFit="1" customWidth="1"/>
    <col min="782" max="782" width="14.5703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5703125" style="3" customWidth="1"/>
    <col min="1027" max="1027" width="29.5703125" style="3" customWidth="1"/>
    <col min="1028" max="1028" width="54.42578125" style="3" customWidth="1"/>
    <col min="1029" max="1030" width="12.42578125" style="3" customWidth="1"/>
    <col min="1031" max="1031" width="12.85546875" style="3" customWidth="1"/>
    <col min="1032" max="1032" width="13.5703125" style="3" customWidth="1"/>
    <col min="1033" max="1033" width="12.5703125" style="3" customWidth="1"/>
    <col min="1034" max="1034" width="14.42578125" style="3" customWidth="1"/>
    <col min="1035" max="1035" width="12" style="3" customWidth="1"/>
    <col min="1036" max="1036" width="11.42578125" style="3" customWidth="1"/>
    <col min="1037" max="1037" width="11.5703125" style="3" bestFit="1" customWidth="1"/>
    <col min="1038" max="1038" width="14.5703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5703125" style="3" customWidth="1"/>
    <col min="1283" max="1283" width="29.5703125" style="3" customWidth="1"/>
    <col min="1284" max="1284" width="54.42578125" style="3" customWidth="1"/>
    <col min="1285" max="1286" width="12.42578125" style="3" customWidth="1"/>
    <col min="1287" max="1287" width="12.85546875" style="3" customWidth="1"/>
    <col min="1288" max="1288" width="13.5703125" style="3" customWidth="1"/>
    <col min="1289" max="1289" width="12.5703125" style="3" customWidth="1"/>
    <col min="1290" max="1290" width="14.42578125" style="3" customWidth="1"/>
    <col min="1291" max="1291" width="12" style="3" customWidth="1"/>
    <col min="1292" max="1292" width="11.42578125" style="3" customWidth="1"/>
    <col min="1293" max="1293" width="11.5703125" style="3" bestFit="1" customWidth="1"/>
    <col min="1294" max="1294" width="14.5703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5703125" style="3" customWidth="1"/>
    <col min="1539" max="1539" width="29.5703125" style="3" customWidth="1"/>
    <col min="1540" max="1540" width="54.42578125" style="3" customWidth="1"/>
    <col min="1541" max="1542" width="12.42578125" style="3" customWidth="1"/>
    <col min="1543" max="1543" width="12.85546875" style="3" customWidth="1"/>
    <col min="1544" max="1544" width="13.5703125" style="3" customWidth="1"/>
    <col min="1545" max="1545" width="12.5703125" style="3" customWidth="1"/>
    <col min="1546" max="1546" width="14.42578125" style="3" customWidth="1"/>
    <col min="1547" max="1547" width="12" style="3" customWidth="1"/>
    <col min="1548" max="1548" width="11.42578125" style="3" customWidth="1"/>
    <col min="1549" max="1549" width="11.5703125" style="3" bestFit="1" customWidth="1"/>
    <col min="1550" max="1550" width="14.5703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5703125" style="3" customWidth="1"/>
    <col min="1795" max="1795" width="29.5703125" style="3" customWidth="1"/>
    <col min="1796" max="1796" width="54.42578125" style="3" customWidth="1"/>
    <col min="1797" max="1798" width="12.42578125" style="3" customWidth="1"/>
    <col min="1799" max="1799" width="12.85546875" style="3" customWidth="1"/>
    <col min="1800" max="1800" width="13.5703125" style="3" customWidth="1"/>
    <col min="1801" max="1801" width="12.5703125" style="3" customWidth="1"/>
    <col min="1802" max="1802" width="14.42578125" style="3" customWidth="1"/>
    <col min="1803" max="1803" width="12" style="3" customWidth="1"/>
    <col min="1804" max="1804" width="11.42578125" style="3" customWidth="1"/>
    <col min="1805" max="1805" width="11.5703125" style="3" bestFit="1" customWidth="1"/>
    <col min="1806" max="1806" width="14.5703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5703125" style="3" customWidth="1"/>
    <col min="2051" max="2051" width="29.5703125" style="3" customWidth="1"/>
    <col min="2052" max="2052" width="54.42578125" style="3" customWidth="1"/>
    <col min="2053" max="2054" width="12.42578125" style="3" customWidth="1"/>
    <col min="2055" max="2055" width="12.85546875" style="3" customWidth="1"/>
    <col min="2056" max="2056" width="13.5703125" style="3" customWidth="1"/>
    <col min="2057" max="2057" width="12.5703125" style="3" customWidth="1"/>
    <col min="2058" max="2058" width="14.42578125" style="3" customWidth="1"/>
    <col min="2059" max="2059" width="12" style="3" customWidth="1"/>
    <col min="2060" max="2060" width="11.42578125" style="3" customWidth="1"/>
    <col min="2061" max="2061" width="11.5703125" style="3" bestFit="1" customWidth="1"/>
    <col min="2062" max="2062" width="14.5703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5703125" style="3" customWidth="1"/>
    <col min="2307" max="2307" width="29.5703125" style="3" customWidth="1"/>
    <col min="2308" max="2308" width="54.42578125" style="3" customWidth="1"/>
    <col min="2309" max="2310" width="12.42578125" style="3" customWidth="1"/>
    <col min="2311" max="2311" width="12.85546875" style="3" customWidth="1"/>
    <col min="2312" max="2312" width="13.5703125" style="3" customWidth="1"/>
    <col min="2313" max="2313" width="12.5703125" style="3" customWidth="1"/>
    <col min="2314" max="2314" width="14.42578125" style="3" customWidth="1"/>
    <col min="2315" max="2315" width="12" style="3" customWidth="1"/>
    <col min="2316" max="2316" width="11.42578125" style="3" customWidth="1"/>
    <col min="2317" max="2317" width="11.5703125" style="3" bestFit="1" customWidth="1"/>
    <col min="2318" max="2318" width="14.5703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5703125" style="3" customWidth="1"/>
    <col min="2563" max="2563" width="29.5703125" style="3" customWidth="1"/>
    <col min="2564" max="2564" width="54.42578125" style="3" customWidth="1"/>
    <col min="2565" max="2566" width="12.42578125" style="3" customWidth="1"/>
    <col min="2567" max="2567" width="12.85546875" style="3" customWidth="1"/>
    <col min="2568" max="2568" width="13.5703125" style="3" customWidth="1"/>
    <col min="2569" max="2569" width="12.5703125" style="3" customWidth="1"/>
    <col min="2570" max="2570" width="14.42578125" style="3" customWidth="1"/>
    <col min="2571" max="2571" width="12" style="3" customWidth="1"/>
    <col min="2572" max="2572" width="11.42578125" style="3" customWidth="1"/>
    <col min="2573" max="2573" width="11.5703125" style="3" bestFit="1" customWidth="1"/>
    <col min="2574" max="2574" width="14.5703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5703125" style="3" customWidth="1"/>
    <col min="2819" max="2819" width="29.5703125" style="3" customWidth="1"/>
    <col min="2820" max="2820" width="54.42578125" style="3" customWidth="1"/>
    <col min="2821" max="2822" width="12.42578125" style="3" customWidth="1"/>
    <col min="2823" max="2823" width="12.85546875" style="3" customWidth="1"/>
    <col min="2824" max="2824" width="13.5703125" style="3" customWidth="1"/>
    <col min="2825" max="2825" width="12.5703125" style="3" customWidth="1"/>
    <col min="2826" max="2826" width="14.42578125" style="3" customWidth="1"/>
    <col min="2827" max="2827" width="12" style="3" customWidth="1"/>
    <col min="2828" max="2828" width="11.42578125" style="3" customWidth="1"/>
    <col min="2829" max="2829" width="11.5703125" style="3" bestFit="1" customWidth="1"/>
    <col min="2830" max="2830" width="14.5703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5703125" style="3" customWidth="1"/>
    <col min="3075" max="3075" width="29.5703125" style="3" customWidth="1"/>
    <col min="3076" max="3076" width="54.42578125" style="3" customWidth="1"/>
    <col min="3077" max="3078" width="12.42578125" style="3" customWidth="1"/>
    <col min="3079" max="3079" width="12.85546875" style="3" customWidth="1"/>
    <col min="3080" max="3080" width="13.5703125" style="3" customWidth="1"/>
    <col min="3081" max="3081" width="12.5703125" style="3" customWidth="1"/>
    <col min="3082" max="3082" width="14.42578125" style="3" customWidth="1"/>
    <col min="3083" max="3083" width="12" style="3" customWidth="1"/>
    <col min="3084" max="3084" width="11.42578125" style="3" customWidth="1"/>
    <col min="3085" max="3085" width="11.5703125" style="3" bestFit="1" customWidth="1"/>
    <col min="3086" max="3086" width="14.5703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5703125" style="3" customWidth="1"/>
    <col min="3331" max="3331" width="29.5703125" style="3" customWidth="1"/>
    <col min="3332" max="3332" width="54.42578125" style="3" customWidth="1"/>
    <col min="3333" max="3334" width="12.42578125" style="3" customWidth="1"/>
    <col min="3335" max="3335" width="12.85546875" style="3" customWidth="1"/>
    <col min="3336" max="3336" width="13.5703125" style="3" customWidth="1"/>
    <col min="3337" max="3337" width="12.5703125" style="3" customWidth="1"/>
    <col min="3338" max="3338" width="14.42578125" style="3" customWidth="1"/>
    <col min="3339" max="3339" width="12" style="3" customWidth="1"/>
    <col min="3340" max="3340" width="11.42578125" style="3" customWidth="1"/>
    <col min="3341" max="3341" width="11.5703125" style="3" bestFit="1" customWidth="1"/>
    <col min="3342" max="3342" width="14.5703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5703125" style="3" customWidth="1"/>
    <col min="3587" max="3587" width="29.5703125" style="3" customWidth="1"/>
    <col min="3588" max="3588" width="54.42578125" style="3" customWidth="1"/>
    <col min="3589" max="3590" width="12.42578125" style="3" customWidth="1"/>
    <col min="3591" max="3591" width="12.85546875" style="3" customWidth="1"/>
    <col min="3592" max="3592" width="13.5703125" style="3" customWidth="1"/>
    <col min="3593" max="3593" width="12.5703125" style="3" customWidth="1"/>
    <col min="3594" max="3594" width="14.42578125" style="3" customWidth="1"/>
    <col min="3595" max="3595" width="12" style="3" customWidth="1"/>
    <col min="3596" max="3596" width="11.42578125" style="3" customWidth="1"/>
    <col min="3597" max="3597" width="11.5703125" style="3" bestFit="1" customWidth="1"/>
    <col min="3598" max="3598" width="14.5703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5703125" style="3" customWidth="1"/>
    <col min="3843" max="3843" width="29.5703125" style="3" customWidth="1"/>
    <col min="3844" max="3844" width="54.42578125" style="3" customWidth="1"/>
    <col min="3845" max="3846" width="12.42578125" style="3" customWidth="1"/>
    <col min="3847" max="3847" width="12.85546875" style="3" customWidth="1"/>
    <col min="3848" max="3848" width="13.5703125" style="3" customWidth="1"/>
    <col min="3849" max="3849" width="12.5703125" style="3" customWidth="1"/>
    <col min="3850" max="3850" width="14.42578125" style="3" customWidth="1"/>
    <col min="3851" max="3851" width="12" style="3" customWidth="1"/>
    <col min="3852" max="3852" width="11.42578125" style="3" customWidth="1"/>
    <col min="3853" max="3853" width="11.5703125" style="3" bestFit="1" customWidth="1"/>
    <col min="3854" max="3854" width="14.5703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5703125" style="3" customWidth="1"/>
    <col min="4099" max="4099" width="29.5703125" style="3" customWidth="1"/>
    <col min="4100" max="4100" width="54.42578125" style="3" customWidth="1"/>
    <col min="4101" max="4102" width="12.42578125" style="3" customWidth="1"/>
    <col min="4103" max="4103" width="12.85546875" style="3" customWidth="1"/>
    <col min="4104" max="4104" width="13.5703125" style="3" customWidth="1"/>
    <col min="4105" max="4105" width="12.5703125" style="3" customWidth="1"/>
    <col min="4106" max="4106" width="14.42578125" style="3" customWidth="1"/>
    <col min="4107" max="4107" width="12" style="3" customWidth="1"/>
    <col min="4108" max="4108" width="11.42578125" style="3" customWidth="1"/>
    <col min="4109" max="4109" width="11.5703125" style="3" bestFit="1" customWidth="1"/>
    <col min="4110" max="4110" width="14.5703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5703125" style="3" customWidth="1"/>
    <col min="4355" max="4355" width="29.5703125" style="3" customWidth="1"/>
    <col min="4356" max="4356" width="54.42578125" style="3" customWidth="1"/>
    <col min="4357" max="4358" width="12.42578125" style="3" customWidth="1"/>
    <col min="4359" max="4359" width="12.85546875" style="3" customWidth="1"/>
    <col min="4360" max="4360" width="13.5703125" style="3" customWidth="1"/>
    <col min="4361" max="4361" width="12.5703125" style="3" customWidth="1"/>
    <col min="4362" max="4362" width="14.42578125" style="3" customWidth="1"/>
    <col min="4363" max="4363" width="12" style="3" customWidth="1"/>
    <col min="4364" max="4364" width="11.42578125" style="3" customWidth="1"/>
    <col min="4365" max="4365" width="11.5703125" style="3" bestFit="1" customWidth="1"/>
    <col min="4366" max="4366" width="14.5703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5703125" style="3" customWidth="1"/>
    <col min="4611" max="4611" width="29.5703125" style="3" customWidth="1"/>
    <col min="4612" max="4612" width="54.42578125" style="3" customWidth="1"/>
    <col min="4613" max="4614" width="12.42578125" style="3" customWidth="1"/>
    <col min="4615" max="4615" width="12.85546875" style="3" customWidth="1"/>
    <col min="4616" max="4616" width="13.5703125" style="3" customWidth="1"/>
    <col min="4617" max="4617" width="12.5703125" style="3" customWidth="1"/>
    <col min="4618" max="4618" width="14.42578125" style="3" customWidth="1"/>
    <col min="4619" max="4619" width="12" style="3" customWidth="1"/>
    <col min="4620" max="4620" width="11.42578125" style="3" customWidth="1"/>
    <col min="4621" max="4621" width="11.5703125" style="3" bestFit="1" customWidth="1"/>
    <col min="4622" max="4622" width="14.5703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5703125" style="3" customWidth="1"/>
    <col min="4867" max="4867" width="29.5703125" style="3" customWidth="1"/>
    <col min="4868" max="4868" width="54.42578125" style="3" customWidth="1"/>
    <col min="4869" max="4870" width="12.42578125" style="3" customWidth="1"/>
    <col min="4871" max="4871" width="12.85546875" style="3" customWidth="1"/>
    <col min="4872" max="4872" width="13.5703125" style="3" customWidth="1"/>
    <col min="4873" max="4873" width="12.5703125" style="3" customWidth="1"/>
    <col min="4874" max="4874" width="14.42578125" style="3" customWidth="1"/>
    <col min="4875" max="4875" width="12" style="3" customWidth="1"/>
    <col min="4876" max="4876" width="11.42578125" style="3" customWidth="1"/>
    <col min="4877" max="4877" width="11.5703125" style="3" bestFit="1" customWidth="1"/>
    <col min="4878" max="4878" width="14.5703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5703125" style="3" customWidth="1"/>
    <col min="5123" max="5123" width="29.5703125" style="3" customWidth="1"/>
    <col min="5124" max="5124" width="54.42578125" style="3" customWidth="1"/>
    <col min="5125" max="5126" width="12.42578125" style="3" customWidth="1"/>
    <col min="5127" max="5127" width="12.85546875" style="3" customWidth="1"/>
    <col min="5128" max="5128" width="13.5703125" style="3" customWidth="1"/>
    <col min="5129" max="5129" width="12.5703125" style="3" customWidth="1"/>
    <col min="5130" max="5130" width="14.42578125" style="3" customWidth="1"/>
    <col min="5131" max="5131" width="12" style="3" customWidth="1"/>
    <col min="5132" max="5132" width="11.42578125" style="3" customWidth="1"/>
    <col min="5133" max="5133" width="11.5703125" style="3" bestFit="1" customWidth="1"/>
    <col min="5134" max="5134" width="14.5703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5703125" style="3" customWidth="1"/>
    <col min="5379" max="5379" width="29.5703125" style="3" customWidth="1"/>
    <col min="5380" max="5380" width="54.42578125" style="3" customWidth="1"/>
    <col min="5381" max="5382" width="12.42578125" style="3" customWidth="1"/>
    <col min="5383" max="5383" width="12.85546875" style="3" customWidth="1"/>
    <col min="5384" max="5384" width="13.5703125" style="3" customWidth="1"/>
    <col min="5385" max="5385" width="12.5703125" style="3" customWidth="1"/>
    <col min="5386" max="5386" width="14.42578125" style="3" customWidth="1"/>
    <col min="5387" max="5387" width="12" style="3" customWidth="1"/>
    <col min="5388" max="5388" width="11.42578125" style="3" customWidth="1"/>
    <col min="5389" max="5389" width="11.5703125" style="3" bestFit="1" customWidth="1"/>
    <col min="5390" max="5390" width="14.5703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5703125" style="3" customWidth="1"/>
    <col min="5635" max="5635" width="29.5703125" style="3" customWidth="1"/>
    <col min="5636" max="5636" width="54.42578125" style="3" customWidth="1"/>
    <col min="5637" max="5638" width="12.42578125" style="3" customWidth="1"/>
    <col min="5639" max="5639" width="12.85546875" style="3" customWidth="1"/>
    <col min="5640" max="5640" width="13.5703125" style="3" customWidth="1"/>
    <col min="5641" max="5641" width="12.5703125" style="3" customWidth="1"/>
    <col min="5642" max="5642" width="14.42578125" style="3" customWidth="1"/>
    <col min="5643" max="5643" width="12" style="3" customWidth="1"/>
    <col min="5644" max="5644" width="11.42578125" style="3" customWidth="1"/>
    <col min="5645" max="5645" width="11.5703125" style="3" bestFit="1" customWidth="1"/>
    <col min="5646" max="5646" width="14.5703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5703125" style="3" customWidth="1"/>
    <col min="5891" max="5891" width="29.5703125" style="3" customWidth="1"/>
    <col min="5892" max="5892" width="54.42578125" style="3" customWidth="1"/>
    <col min="5893" max="5894" width="12.42578125" style="3" customWidth="1"/>
    <col min="5895" max="5895" width="12.85546875" style="3" customWidth="1"/>
    <col min="5896" max="5896" width="13.5703125" style="3" customWidth="1"/>
    <col min="5897" max="5897" width="12.5703125" style="3" customWidth="1"/>
    <col min="5898" max="5898" width="14.42578125" style="3" customWidth="1"/>
    <col min="5899" max="5899" width="12" style="3" customWidth="1"/>
    <col min="5900" max="5900" width="11.42578125" style="3" customWidth="1"/>
    <col min="5901" max="5901" width="11.5703125" style="3" bestFit="1" customWidth="1"/>
    <col min="5902" max="5902" width="14.5703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5703125" style="3" customWidth="1"/>
    <col min="6147" max="6147" width="29.5703125" style="3" customWidth="1"/>
    <col min="6148" max="6148" width="54.42578125" style="3" customWidth="1"/>
    <col min="6149" max="6150" width="12.42578125" style="3" customWidth="1"/>
    <col min="6151" max="6151" width="12.85546875" style="3" customWidth="1"/>
    <col min="6152" max="6152" width="13.5703125" style="3" customWidth="1"/>
    <col min="6153" max="6153" width="12.5703125" style="3" customWidth="1"/>
    <col min="6154" max="6154" width="14.42578125" style="3" customWidth="1"/>
    <col min="6155" max="6155" width="12" style="3" customWidth="1"/>
    <col min="6156" max="6156" width="11.42578125" style="3" customWidth="1"/>
    <col min="6157" max="6157" width="11.5703125" style="3" bestFit="1" customWidth="1"/>
    <col min="6158" max="6158" width="14.5703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5703125" style="3" customWidth="1"/>
    <col min="6403" max="6403" width="29.5703125" style="3" customWidth="1"/>
    <col min="6404" max="6404" width="54.42578125" style="3" customWidth="1"/>
    <col min="6405" max="6406" width="12.42578125" style="3" customWidth="1"/>
    <col min="6407" max="6407" width="12.85546875" style="3" customWidth="1"/>
    <col min="6408" max="6408" width="13.5703125" style="3" customWidth="1"/>
    <col min="6409" max="6409" width="12.5703125" style="3" customWidth="1"/>
    <col min="6410" max="6410" width="14.42578125" style="3" customWidth="1"/>
    <col min="6411" max="6411" width="12" style="3" customWidth="1"/>
    <col min="6412" max="6412" width="11.42578125" style="3" customWidth="1"/>
    <col min="6413" max="6413" width="11.5703125" style="3" bestFit="1" customWidth="1"/>
    <col min="6414" max="6414" width="14.5703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5703125" style="3" customWidth="1"/>
    <col min="6659" max="6659" width="29.5703125" style="3" customWidth="1"/>
    <col min="6660" max="6660" width="54.42578125" style="3" customWidth="1"/>
    <col min="6661" max="6662" width="12.42578125" style="3" customWidth="1"/>
    <col min="6663" max="6663" width="12.85546875" style="3" customWidth="1"/>
    <col min="6664" max="6664" width="13.5703125" style="3" customWidth="1"/>
    <col min="6665" max="6665" width="12.5703125" style="3" customWidth="1"/>
    <col min="6666" max="6666" width="14.42578125" style="3" customWidth="1"/>
    <col min="6667" max="6667" width="12" style="3" customWidth="1"/>
    <col min="6668" max="6668" width="11.42578125" style="3" customWidth="1"/>
    <col min="6669" max="6669" width="11.5703125" style="3" bestFit="1" customWidth="1"/>
    <col min="6670" max="6670" width="14.5703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5703125" style="3" customWidth="1"/>
    <col min="6915" max="6915" width="29.5703125" style="3" customWidth="1"/>
    <col min="6916" max="6916" width="54.42578125" style="3" customWidth="1"/>
    <col min="6917" max="6918" width="12.42578125" style="3" customWidth="1"/>
    <col min="6919" max="6919" width="12.85546875" style="3" customWidth="1"/>
    <col min="6920" max="6920" width="13.5703125" style="3" customWidth="1"/>
    <col min="6921" max="6921" width="12.5703125" style="3" customWidth="1"/>
    <col min="6922" max="6922" width="14.42578125" style="3" customWidth="1"/>
    <col min="6923" max="6923" width="12" style="3" customWidth="1"/>
    <col min="6924" max="6924" width="11.42578125" style="3" customWidth="1"/>
    <col min="6925" max="6925" width="11.5703125" style="3" bestFit="1" customWidth="1"/>
    <col min="6926" max="6926" width="14.5703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5703125" style="3" customWidth="1"/>
    <col min="7171" max="7171" width="29.5703125" style="3" customWidth="1"/>
    <col min="7172" max="7172" width="54.42578125" style="3" customWidth="1"/>
    <col min="7173" max="7174" width="12.42578125" style="3" customWidth="1"/>
    <col min="7175" max="7175" width="12.85546875" style="3" customWidth="1"/>
    <col min="7176" max="7176" width="13.5703125" style="3" customWidth="1"/>
    <col min="7177" max="7177" width="12.5703125" style="3" customWidth="1"/>
    <col min="7178" max="7178" width="14.42578125" style="3" customWidth="1"/>
    <col min="7179" max="7179" width="12" style="3" customWidth="1"/>
    <col min="7180" max="7180" width="11.42578125" style="3" customWidth="1"/>
    <col min="7181" max="7181" width="11.5703125" style="3" bestFit="1" customWidth="1"/>
    <col min="7182" max="7182" width="14.5703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5703125" style="3" customWidth="1"/>
    <col min="7427" max="7427" width="29.5703125" style="3" customWidth="1"/>
    <col min="7428" max="7428" width="54.42578125" style="3" customWidth="1"/>
    <col min="7429" max="7430" width="12.42578125" style="3" customWidth="1"/>
    <col min="7431" max="7431" width="12.85546875" style="3" customWidth="1"/>
    <col min="7432" max="7432" width="13.5703125" style="3" customWidth="1"/>
    <col min="7433" max="7433" width="12.5703125" style="3" customWidth="1"/>
    <col min="7434" max="7434" width="14.42578125" style="3" customWidth="1"/>
    <col min="7435" max="7435" width="12" style="3" customWidth="1"/>
    <col min="7436" max="7436" width="11.42578125" style="3" customWidth="1"/>
    <col min="7437" max="7437" width="11.5703125" style="3" bestFit="1" customWidth="1"/>
    <col min="7438" max="7438" width="14.5703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5703125" style="3" customWidth="1"/>
    <col min="7683" max="7683" width="29.5703125" style="3" customWidth="1"/>
    <col min="7684" max="7684" width="54.42578125" style="3" customWidth="1"/>
    <col min="7685" max="7686" width="12.42578125" style="3" customWidth="1"/>
    <col min="7687" max="7687" width="12.85546875" style="3" customWidth="1"/>
    <col min="7688" max="7688" width="13.5703125" style="3" customWidth="1"/>
    <col min="7689" max="7689" width="12.5703125" style="3" customWidth="1"/>
    <col min="7690" max="7690" width="14.42578125" style="3" customWidth="1"/>
    <col min="7691" max="7691" width="12" style="3" customWidth="1"/>
    <col min="7692" max="7692" width="11.42578125" style="3" customWidth="1"/>
    <col min="7693" max="7693" width="11.5703125" style="3" bestFit="1" customWidth="1"/>
    <col min="7694" max="7694" width="14.5703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5703125" style="3" customWidth="1"/>
    <col min="7939" max="7939" width="29.5703125" style="3" customWidth="1"/>
    <col min="7940" max="7940" width="54.42578125" style="3" customWidth="1"/>
    <col min="7941" max="7942" width="12.42578125" style="3" customWidth="1"/>
    <col min="7943" max="7943" width="12.85546875" style="3" customWidth="1"/>
    <col min="7944" max="7944" width="13.5703125" style="3" customWidth="1"/>
    <col min="7945" max="7945" width="12.5703125" style="3" customWidth="1"/>
    <col min="7946" max="7946" width="14.42578125" style="3" customWidth="1"/>
    <col min="7947" max="7947" width="12" style="3" customWidth="1"/>
    <col min="7948" max="7948" width="11.42578125" style="3" customWidth="1"/>
    <col min="7949" max="7949" width="11.5703125" style="3" bestFit="1" customWidth="1"/>
    <col min="7950" max="7950" width="14.5703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5703125" style="3" customWidth="1"/>
    <col min="8195" max="8195" width="29.5703125" style="3" customWidth="1"/>
    <col min="8196" max="8196" width="54.42578125" style="3" customWidth="1"/>
    <col min="8197" max="8198" width="12.42578125" style="3" customWidth="1"/>
    <col min="8199" max="8199" width="12.85546875" style="3" customWidth="1"/>
    <col min="8200" max="8200" width="13.5703125" style="3" customWidth="1"/>
    <col min="8201" max="8201" width="12.5703125" style="3" customWidth="1"/>
    <col min="8202" max="8202" width="14.42578125" style="3" customWidth="1"/>
    <col min="8203" max="8203" width="12" style="3" customWidth="1"/>
    <col min="8204" max="8204" width="11.42578125" style="3" customWidth="1"/>
    <col min="8205" max="8205" width="11.5703125" style="3" bestFit="1" customWidth="1"/>
    <col min="8206" max="8206" width="14.5703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5703125" style="3" customWidth="1"/>
    <col min="8451" max="8451" width="29.5703125" style="3" customWidth="1"/>
    <col min="8452" max="8452" width="54.42578125" style="3" customWidth="1"/>
    <col min="8453" max="8454" width="12.42578125" style="3" customWidth="1"/>
    <col min="8455" max="8455" width="12.85546875" style="3" customWidth="1"/>
    <col min="8456" max="8456" width="13.5703125" style="3" customWidth="1"/>
    <col min="8457" max="8457" width="12.5703125" style="3" customWidth="1"/>
    <col min="8458" max="8458" width="14.42578125" style="3" customWidth="1"/>
    <col min="8459" max="8459" width="12" style="3" customWidth="1"/>
    <col min="8460" max="8460" width="11.42578125" style="3" customWidth="1"/>
    <col min="8461" max="8461" width="11.5703125" style="3" bestFit="1" customWidth="1"/>
    <col min="8462" max="8462" width="14.5703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5703125" style="3" customWidth="1"/>
    <col min="8707" max="8707" width="29.5703125" style="3" customWidth="1"/>
    <col min="8708" max="8708" width="54.42578125" style="3" customWidth="1"/>
    <col min="8709" max="8710" width="12.42578125" style="3" customWidth="1"/>
    <col min="8711" max="8711" width="12.85546875" style="3" customWidth="1"/>
    <col min="8712" max="8712" width="13.5703125" style="3" customWidth="1"/>
    <col min="8713" max="8713" width="12.5703125" style="3" customWidth="1"/>
    <col min="8714" max="8714" width="14.42578125" style="3" customWidth="1"/>
    <col min="8715" max="8715" width="12" style="3" customWidth="1"/>
    <col min="8716" max="8716" width="11.42578125" style="3" customWidth="1"/>
    <col min="8717" max="8717" width="11.5703125" style="3" bestFit="1" customWidth="1"/>
    <col min="8718" max="8718" width="14.5703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5703125" style="3" customWidth="1"/>
    <col min="8963" max="8963" width="29.5703125" style="3" customWidth="1"/>
    <col min="8964" max="8964" width="54.42578125" style="3" customWidth="1"/>
    <col min="8965" max="8966" width="12.42578125" style="3" customWidth="1"/>
    <col min="8967" max="8967" width="12.85546875" style="3" customWidth="1"/>
    <col min="8968" max="8968" width="13.5703125" style="3" customWidth="1"/>
    <col min="8969" max="8969" width="12.5703125" style="3" customWidth="1"/>
    <col min="8970" max="8970" width="14.42578125" style="3" customWidth="1"/>
    <col min="8971" max="8971" width="12" style="3" customWidth="1"/>
    <col min="8972" max="8972" width="11.42578125" style="3" customWidth="1"/>
    <col min="8973" max="8973" width="11.5703125" style="3" bestFit="1" customWidth="1"/>
    <col min="8974" max="8974" width="14.5703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5703125" style="3" customWidth="1"/>
    <col min="9219" max="9219" width="29.5703125" style="3" customWidth="1"/>
    <col min="9220" max="9220" width="54.42578125" style="3" customWidth="1"/>
    <col min="9221" max="9222" width="12.42578125" style="3" customWidth="1"/>
    <col min="9223" max="9223" width="12.85546875" style="3" customWidth="1"/>
    <col min="9224" max="9224" width="13.5703125" style="3" customWidth="1"/>
    <col min="9225" max="9225" width="12.5703125" style="3" customWidth="1"/>
    <col min="9226" max="9226" width="14.42578125" style="3" customWidth="1"/>
    <col min="9227" max="9227" width="12" style="3" customWidth="1"/>
    <col min="9228" max="9228" width="11.42578125" style="3" customWidth="1"/>
    <col min="9229" max="9229" width="11.5703125" style="3" bestFit="1" customWidth="1"/>
    <col min="9230" max="9230" width="14.5703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5703125" style="3" customWidth="1"/>
    <col min="9475" max="9475" width="29.5703125" style="3" customWidth="1"/>
    <col min="9476" max="9476" width="54.42578125" style="3" customWidth="1"/>
    <col min="9477" max="9478" width="12.42578125" style="3" customWidth="1"/>
    <col min="9479" max="9479" width="12.85546875" style="3" customWidth="1"/>
    <col min="9480" max="9480" width="13.5703125" style="3" customWidth="1"/>
    <col min="9481" max="9481" width="12.5703125" style="3" customWidth="1"/>
    <col min="9482" max="9482" width="14.42578125" style="3" customWidth="1"/>
    <col min="9483" max="9483" width="12" style="3" customWidth="1"/>
    <col min="9484" max="9484" width="11.42578125" style="3" customWidth="1"/>
    <col min="9485" max="9485" width="11.5703125" style="3" bestFit="1" customWidth="1"/>
    <col min="9486" max="9486" width="14.5703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5703125" style="3" customWidth="1"/>
    <col min="9731" max="9731" width="29.5703125" style="3" customWidth="1"/>
    <col min="9732" max="9732" width="54.42578125" style="3" customWidth="1"/>
    <col min="9733" max="9734" width="12.42578125" style="3" customWidth="1"/>
    <col min="9735" max="9735" width="12.85546875" style="3" customWidth="1"/>
    <col min="9736" max="9736" width="13.5703125" style="3" customWidth="1"/>
    <col min="9737" max="9737" width="12.5703125" style="3" customWidth="1"/>
    <col min="9738" max="9738" width="14.42578125" style="3" customWidth="1"/>
    <col min="9739" max="9739" width="12" style="3" customWidth="1"/>
    <col min="9740" max="9740" width="11.42578125" style="3" customWidth="1"/>
    <col min="9741" max="9741" width="11.5703125" style="3" bestFit="1" customWidth="1"/>
    <col min="9742" max="9742" width="14.5703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5703125" style="3" customWidth="1"/>
    <col min="9987" max="9987" width="29.5703125" style="3" customWidth="1"/>
    <col min="9988" max="9988" width="54.42578125" style="3" customWidth="1"/>
    <col min="9989" max="9990" width="12.42578125" style="3" customWidth="1"/>
    <col min="9991" max="9991" width="12.85546875" style="3" customWidth="1"/>
    <col min="9992" max="9992" width="13.5703125" style="3" customWidth="1"/>
    <col min="9993" max="9993" width="12.5703125" style="3" customWidth="1"/>
    <col min="9994" max="9994" width="14.42578125" style="3" customWidth="1"/>
    <col min="9995" max="9995" width="12" style="3" customWidth="1"/>
    <col min="9996" max="9996" width="11.42578125" style="3" customWidth="1"/>
    <col min="9997" max="9997" width="11.5703125" style="3" bestFit="1" customWidth="1"/>
    <col min="9998" max="9998" width="14.5703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5703125" style="3" customWidth="1"/>
    <col min="10243" max="10243" width="29.5703125" style="3" customWidth="1"/>
    <col min="10244" max="10244" width="54.42578125" style="3" customWidth="1"/>
    <col min="10245" max="10246" width="12.42578125" style="3" customWidth="1"/>
    <col min="10247" max="10247" width="12.85546875" style="3" customWidth="1"/>
    <col min="10248" max="10248" width="13.5703125" style="3" customWidth="1"/>
    <col min="10249" max="10249" width="12.5703125" style="3" customWidth="1"/>
    <col min="10250" max="10250" width="14.42578125" style="3" customWidth="1"/>
    <col min="10251" max="10251" width="12" style="3" customWidth="1"/>
    <col min="10252" max="10252" width="11.42578125" style="3" customWidth="1"/>
    <col min="10253" max="10253" width="11.5703125" style="3" bestFit="1" customWidth="1"/>
    <col min="10254" max="10254" width="14.5703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5703125" style="3" customWidth="1"/>
    <col min="10499" max="10499" width="29.5703125" style="3" customWidth="1"/>
    <col min="10500" max="10500" width="54.42578125" style="3" customWidth="1"/>
    <col min="10501" max="10502" width="12.42578125" style="3" customWidth="1"/>
    <col min="10503" max="10503" width="12.85546875" style="3" customWidth="1"/>
    <col min="10504" max="10504" width="13.5703125" style="3" customWidth="1"/>
    <col min="10505" max="10505" width="12.5703125" style="3" customWidth="1"/>
    <col min="10506" max="10506" width="14.42578125" style="3" customWidth="1"/>
    <col min="10507" max="10507" width="12" style="3" customWidth="1"/>
    <col min="10508" max="10508" width="11.42578125" style="3" customWidth="1"/>
    <col min="10509" max="10509" width="11.5703125" style="3" bestFit="1" customWidth="1"/>
    <col min="10510" max="10510" width="14.5703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5703125" style="3" customWidth="1"/>
    <col min="10755" max="10755" width="29.5703125" style="3" customWidth="1"/>
    <col min="10756" max="10756" width="54.42578125" style="3" customWidth="1"/>
    <col min="10757" max="10758" width="12.42578125" style="3" customWidth="1"/>
    <col min="10759" max="10759" width="12.85546875" style="3" customWidth="1"/>
    <col min="10760" max="10760" width="13.5703125" style="3" customWidth="1"/>
    <col min="10761" max="10761" width="12.5703125" style="3" customWidth="1"/>
    <col min="10762" max="10762" width="14.42578125" style="3" customWidth="1"/>
    <col min="10763" max="10763" width="12" style="3" customWidth="1"/>
    <col min="10764" max="10764" width="11.42578125" style="3" customWidth="1"/>
    <col min="10765" max="10765" width="11.5703125" style="3" bestFit="1" customWidth="1"/>
    <col min="10766" max="10766" width="14.5703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5703125" style="3" customWidth="1"/>
    <col min="11011" max="11011" width="29.5703125" style="3" customWidth="1"/>
    <col min="11012" max="11012" width="54.42578125" style="3" customWidth="1"/>
    <col min="11013" max="11014" width="12.42578125" style="3" customWidth="1"/>
    <col min="11015" max="11015" width="12.85546875" style="3" customWidth="1"/>
    <col min="11016" max="11016" width="13.5703125" style="3" customWidth="1"/>
    <col min="11017" max="11017" width="12.5703125" style="3" customWidth="1"/>
    <col min="11018" max="11018" width="14.42578125" style="3" customWidth="1"/>
    <col min="11019" max="11019" width="12" style="3" customWidth="1"/>
    <col min="11020" max="11020" width="11.42578125" style="3" customWidth="1"/>
    <col min="11021" max="11021" width="11.5703125" style="3" bestFit="1" customWidth="1"/>
    <col min="11022" max="11022" width="14.5703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5703125" style="3" customWidth="1"/>
    <col min="11267" max="11267" width="29.5703125" style="3" customWidth="1"/>
    <col min="11268" max="11268" width="54.42578125" style="3" customWidth="1"/>
    <col min="11269" max="11270" width="12.42578125" style="3" customWidth="1"/>
    <col min="11271" max="11271" width="12.85546875" style="3" customWidth="1"/>
    <col min="11272" max="11272" width="13.5703125" style="3" customWidth="1"/>
    <col min="11273" max="11273" width="12.5703125" style="3" customWidth="1"/>
    <col min="11274" max="11274" width="14.42578125" style="3" customWidth="1"/>
    <col min="11275" max="11275" width="12" style="3" customWidth="1"/>
    <col min="11276" max="11276" width="11.42578125" style="3" customWidth="1"/>
    <col min="11277" max="11277" width="11.5703125" style="3" bestFit="1" customWidth="1"/>
    <col min="11278" max="11278" width="14.5703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5703125" style="3" customWidth="1"/>
    <col min="11523" max="11523" width="29.5703125" style="3" customWidth="1"/>
    <col min="11524" max="11524" width="54.42578125" style="3" customWidth="1"/>
    <col min="11525" max="11526" width="12.42578125" style="3" customWidth="1"/>
    <col min="11527" max="11527" width="12.85546875" style="3" customWidth="1"/>
    <col min="11528" max="11528" width="13.5703125" style="3" customWidth="1"/>
    <col min="11529" max="11529" width="12.5703125" style="3" customWidth="1"/>
    <col min="11530" max="11530" width="14.42578125" style="3" customWidth="1"/>
    <col min="11531" max="11531" width="12" style="3" customWidth="1"/>
    <col min="11532" max="11532" width="11.42578125" style="3" customWidth="1"/>
    <col min="11533" max="11533" width="11.5703125" style="3" bestFit="1" customWidth="1"/>
    <col min="11534" max="11534" width="14.5703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5703125" style="3" customWidth="1"/>
    <col min="11779" max="11779" width="29.5703125" style="3" customWidth="1"/>
    <col min="11780" max="11780" width="54.42578125" style="3" customWidth="1"/>
    <col min="11781" max="11782" width="12.42578125" style="3" customWidth="1"/>
    <col min="11783" max="11783" width="12.85546875" style="3" customWidth="1"/>
    <col min="11784" max="11784" width="13.5703125" style="3" customWidth="1"/>
    <col min="11785" max="11785" width="12.5703125" style="3" customWidth="1"/>
    <col min="11786" max="11786" width="14.42578125" style="3" customWidth="1"/>
    <col min="11787" max="11787" width="12" style="3" customWidth="1"/>
    <col min="11788" max="11788" width="11.42578125" style="3" customWidth="1"/>
    <col min="11789" max="11789" width="11.5703125" style="3" bestFit="1" customWidth="1"/>
    <col min="11790" max="11790" width="14.5703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5703125" style="3" customWidth="1"/>
    <col min="12035" max="12035" width="29.5703125" style="3" customWidth="1"/>
    <col min="12036" max="12036" width="54.42578125" style="3" customWidth="1"/>
    <col min="12037" max="12038" width="12.42578125" style="3" customWidth="1"/>
    <col min="12039" max="12039" width="12.85546875" style="3" customWidth="1"/>
    <col min="12040" max="12040" width="13.5703125" style="3" customWidth="1"/>
    <col min="12041" max="12041" width="12.5703125" style="3" customWidth="1"/>
    <col min="12042" max="12042" width="14.42578125" style="3" customWidth="1"/>
    <col min="12043" max="12043" width="12" style="3" customWidth="1"/>
    <col min="12044" max="12044" width="11.42578125" style="3" customWidth="1"/>
    <col min="12045" max="12045" width="11.5703125" style="3" bestFit="1" customWidth="1"/>
    <col min="12046" max="12046" width="14.5703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5703125" style="3" customWidth="1"/>
    <col min="12291" max="12291" width="29.5703125" style="3" customWidth="1"/>
    <col min="12292" max="12292" width="54.42578125" style="3" customWidth="1"/>
    <col min="12293" max="12294" width="12.42578125" style="3" customWidth="1"/>
    <col min="12295" max="12295" width="12.85546875" style="3" customWidth="1"/>
    <col min="12296" max="12296" width="13.5703125" style="3" customWidth="1"/>
    <col min="12297" max="12297" width="12.5703125" style="3" customWidth="1"/>
    <col min="12298" max="12298" width="14.42578125" style="3" customWidth="1"/>
    <col min="12299" max="12299" width="12" style="3" customWidth="1"/>
    <col min="12300" max="12300" width="11.42578125" style="3" customWidth="1"/>
    <col min="12301" max="12301" width="11.5703125" style="3" bestFit="1" customWidth="1"/>
    <col min="12302" max="12302" width="14.5703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5703125" style="3" customWidth="1"/>
    <col min="12547" max="12547" width="29.5703125" style="3" customWidth="1"/>
    <col min="12548" max="12548" width="54.42578125" style="3" customWidth="1"/>
    <col min="12549" max="12550" width="12.42578125" style="3" customWidth="1"/>
    <col min="12551" max="12551" width="12.85546875" style="3" customWidth="1"/>
    <col min="12552" max="12552" width="13.5703125" style="3" customWidth="1"/>
    <col min="12553" max="12553" width="12.5703125" style="3" customWidth="1"/>
    <col min="12554" max="12554" width="14.42578125" style="3" customWidth="1"/>
    <col min="12555" max="12555" width="12" style="3" customWidth="1"/>
    <col min="12556" max="12556" width="11.42578125" style="3" customWidth="1"/>
    <col min="12557" max="12557" width="11.5703125" style="3" bestFit="1" customWidth="1"/>
    <col min="12558" max="12558" width="14.5703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5703125" style="3" customWidth="1"/>
    <col min="12803" max="12803" width="29.5703125" style="3" customWidth="1"/>
    <col min="12804" max="12804" width="54.42578125" style="3" customWidth="1"/>
    <col min="12805" max="12806" width="12.42578125" style="3" customWidth="1"/>
    <col min="12807" max="12807" width="12.85546875" style="3" customWidth="1"/>
    <col min="12808" max="12808" width="13.5703125" style="3" customWidth="1"/>
    <col min="12809" max="12809" width="12.5703125" style="3" customWidth="1"/>
    <col min="12810" max="12810" width="14.42578125" style="3" customWidth="1"/>
    <col min="12811" max="12811" width="12" style="3" customWidth="1"/>
    <col min="12812" max="12812" width="11.42578125" style="3" customWidth="1"/>
    <col min="12813" max="12813" width="11.5703125" style="3" bestFit="1" customWidth="1"/>
    <col min="12814" max="12814" width="14.5703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5703125" style="3" customWidth="1"/>
    <col min="13059" max="13059" width="29.5703125" style="3" customWidth="1"/>
    <col min="13060" max="13060" width="54.42578125" style="3" customWidth="1"/>
    <col min="13061" max="13062" width="12.42578125" style="3" customWidth="1"/>
    <col min="13063" max="13063" width="12.85546875" style="3" customWidth="1"/>
    <col min="13064" max="13064" width="13.5703125" style="3" customWidth="1"/>
    <col min="13065" max="13065" width="12.5703125" style="3" customWidth="1"/>
    <col min="13066" max="13066" width="14.42578125" style="3" customWidth="1"/>
    <col min="13067" max="13067" width="12" style="3" customWidth="1"/>
    <col min="13068" max="13068" width="11.42578125" style="3" customWidth="1"/>
    <col min="13069" max="13069" width="11.5703125" style="3" bestFit="1" customWidth="1"/>
    <col min="13070" max="13070" width="14.5703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5703125" style="3" customWidth="1"/>
    <col min="13315" max="13315" width="29.5703125" style="3" customWidth="1"/>
    <col min="13316" max="13316" width="54.42578125" style="3" customWidth="1"/>
    <col min="13317" max="13318" width="12.42578125" style="3" customWidth="1"/>
    <col min="13319" max="13319" width="12.85546875" style="3" customWidth="1"/>
    <col min="13320" max="13320" width="13.5703125" style="3" customWidth="1"/>
    <col min="13321" max="13321" width="12.5703125" style="3" customWidth="1"/>
    <col min="13322" max="13322" width="14.42578125" style="3" customWidth="1"/>
    <col min="13323" max="13323" width="12" style="3" customWidth="1"/>
    <col min="13324" max="13324" width="11.42578125" style="3" customWidth="1"/>
    <col min="13325" max="13325" width="11.5703125" style="3" bestFit="1" customWidth="1"/>
    <col min="13326" max="13326" width="14.5703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5703125" style="3" customWidth="1"/>
    <col min="13571" max="13571" width="29.5703125" style="3" customWidth="1"/>
    <col min="13572" max="13572" width="54.42578125" style="3" customWidth="1"/>
    <col min="13573" max="13574" width="12.42578125" style="3" customWidth="1"/>
    <col min="13575" max="13575" width="12.85546875" style="3" customWidth="1"/>
    <col min="13576" max="13576" width="13.5703125" style="3" customWidth="1"/>
    <col min="13577" max="13577" width="12.5703125" style="3" customWidth="1"/>
    <col min="13578" max="13578" width="14.42578125" style="3" customWidth="1"/>
    <col min="13579" max="13579" width="12" style="3" customWidth="1"/>
    <col min="13580" max="13580" width="11.42578125" style="3" customWidth="1"/>
    <col min="13581" max="13581" width="11.5703125" style="3" bestFit="1" customWidth="1"/>
    <col min="13582" max="13582" width="14.5703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5703125" style="3" customWidth="1"/>
    <col min="13827" max="13827" width="29.5703125" style="3" customWidth="1"/>
    <col min="13828" max="13828" width="54.42578125" style="3" customWidth="1"/>
    <col min="13829" max="13830" width="12.42578125" style="3" customWidth="1"/>
    <col min="13831" max="13831" width="12.85546875" style="3" customWidth="1"/>
    <col min="13832" max="13832" width="13.5703125" style="3" customWidth="1"/>
    <col min="13833" max="13833" width="12.5703125" style="3" customWidth="1"/>
    <col min="13834" max="13834" width="14.42578125" style="3" customWidth="1"/>
    <col min="13835" max="13835" width="12" style="3" customWidth="1"/>
    <col min="13836" max="13836" width="11.42578125" style="3" customWidth="1"/>
    <col min="13837" max="13837" width="11.5703125" style="3" bestFit="1" customWidth="1"/>
    <col min="13838" max="13838" width="14.5703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5703125" style="3" customWidth="1"/>
    <col min="14083" max="14083" width="29.5703125" style="3" customWidth="1"/>
    <col min="14084" max="14084" width="54.42578125" style="3" customWidth="1"/>
    <col min="14085" max="14086" width="12.42578125" style="3" customWidth="1"/>
    <col min="14087" max="14087" width="12.85546875" style="3" customWidth="1"/>
    <col min="14088" max="14088" width="13.5703125" style="3" customWidth="1"/>
    <col min="14089" max="14089" width="12.5703125" style="3" customWidth="1"/>
    <col min="14090" max="14090" width="14.42578125" style="3" customWidth="1"/>
    <col min="14091" max="14091" width="12" style="3" customWidth="1"/>
    <col min="14092" max="14092" width="11.42578125" style="3" customWidth="1"/>
    <col min="14093" max="14093" width="11.5703125" style="3" bestFit="1" customWidth="1"/>
    <col min="14094" max="14094" width="14.5703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5703125" style="3" customWidth="1"/>
    <col min="14339" max="14339" width="29.5703125" style="3" customWidth="1"/>
    <col min="14340" max="14340" width="54.42578125" style="3" customWidth="1"/>
    <col min="14341" max="14342" width="12.42578125" style="3" customWidth="1"/>
    <col min="14343" max="14343" width="12.85546875" style="3" customWidth="1"/>
    <col min="14344" max="14344" width="13.5703125" style="3" customWidth="1"/>
    <col min="14345" max="14345" width="12.5703125" style="3" customWidth="1"/>
    <col min="14346" max="14346" width="14.42578125" style="3" customWidth="1"/>
    <col min="14347" max="14347" width="12" style="3" customWidth="1"/>
    <col min="14348" max="14348" width="11.42578125" style="3" customWidth="1"/>
    <col min="14349" max="14349" width="11.5703125" style="3" bestFit="1" customWidth="1"/>
    <col min="14350" max="14350" width="14.5703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5703125" style="3" customWidth="1"/>
    <col min="14595" max="14595" width="29.5703125" style="3" customWidth="1"/>
    <col min="14596" max="14596" width="54.42578125" style="3" customWidth="1"/>
    <col min="14597" max="14598" width="12.42578125" style="3" customWidth="1"/>
    <col min="14599" max="14599" width="12.85546875" style="3" customWidth="1"/>
    <col min="14600" max="14600" width="13.5703125" style="3" customWidth="1"/>
    <col min="14601" max="14601" width="12.5703125" style="3" customWidth="1"/>
    <col min="14602" max="14602" width="14.42578125" style="3" customWidth="1"/>
    <col min="14603" max="14603" width="12" style="3" customWidth="1"/>
    <col min="14604" max="14604" width="11.42578125" style="3" customWidth="1"/>
    <col min="14605" max="14605" width="11.5703125" style="3" bestFit="1" customWidth="1"/>
    <col min="14606" max="14606" width="14.5703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5703125" style="3" customWidth="1"/>
    <col min="14851" max="14851" width="29.5703125" style="3" customWidth="1"/>
    <col min="14852" max="14852" width="54.42578125" style="3" customWidth="1"/>
    <col min="14853" max="14854" width="12.42578125" style="3" customWidth="1"/>
    <col min="14855" max="14855" width="12.85546875" style="3" customWidth="1"/>
    <col min="14856" max="14856" width="13.5703125" style="3" customWidth="1"/>
    <col min="14857" max="14857" width="12.5703125" style="3" customWidth="1"/>
    <col min="14858" max="14858" width="14.42578125" style="3" customWidth="1"/>
    <col min="14859" max="14859" width="12" style="3" customWidth="1"/>
    <col min="14860" max="14860" width="11.42578125" style="3" customWidth="1"/>
    <col min="14861" max="14861" width="11.5703125" style="3" bestFit="1" customWidth="1"/>
    <col min="14862" max="14862" width="14.5703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5703125" style="3" customWidth="1"/>
    <col min="15107" max="15107" width="29.5703125" style="3" customWidth="1"/>
    <col min="15108" max="15108" width="54.42578125" style="3" customWidth="1"/>
    <col min="15109" max="15110" width="12.42578125" style="3" customWidth="1"/>
    <col min="15111" max="15111" width="12.85546875" style="3" customWidth="1"/>
    <col min="15112" max="15112" width="13.5703125" style="3" customWidth="1"/>
    <col min="15113" max="15113" width="12.5703125" style="3" customWidth="1"/>
    <col min="15114" max="15114" width="14.42578125" style="3" customWidth="1"/>
    <col min="15115" max="15115" width="12" style="3" customWidth="1"/>
    <col min="15116" max="15116" width="11.42578125" style="3" customWidth="1"/>
    <col min="15117" max="15117" width="11.5703125" style="3" bestFit="1" customWidth="1"/>
    <col min="15118" max="15118" width="14.5703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5703125" style="3" customWidth="1"/>
    <col min="15363" max="15363" width="29.5703125" style="3" customWidth="1"/>
    <col min="15364" max="15364" width="54.42578125" style="3" customWidth="1"/>
    <col min="15365" max="15366" width="12.42578125" style="3" customWidth="1"/>
    <col min="15367" max="15367" width="12.85546875" style="3" customWidth="1"/>
    <col min="15368" max="15368" width="13.5703125" style="3" customWidth="1"/>
    <col min="15369" max="15369" width="12.5703125" style="3" customWidth="1"/>
    <col min="15370" max="15370" width="14.42578125" style="3" customWidth="1"/>
    <col min="15371" max="15371" width="12" style="3" customWidth="1"/>
    <col min="15372" max="15372" width="11.42578125" style="3" customWidth="1"/>
    <col min="15373" max="15373" width="11.5703125" style="3" bestFit="1" customWidth="1"/>
    <col min="15374" max="15374" width="14.5703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5703125" style="3" customWidth="1"/>
    <col min="15619" max="15619" width="29.5703125" style="3" customWidth="1"/>
    <col min="15620" max="15620" width="54.42578125" style="3" customWidth="1"/>
    <col min="15621" max="15622" width="12.42578125" style="3" customWidth="1"/>
    <col min="15623" max="15623" width="12.85546875" style="3" customWidth="1"/>
    <col min="15624" max="15624" width="13.5703125" style="3" customWidth="1"/>
    <col min="15625" max="15625" width="12.5703125" style="3" customWidth="1"/>
    <col min="15626" max="15626" width="14.42578125" style="3" customWidth="1"/>
    <col min="15627" max="15627" width="12" style="3" customWidth="1"/>
    <col min="15628" max="15628" width="11.42578125" style="3" customWidth="1"/>
    <col min="15629" max="15629" width="11.5703125" style="3" bestFit="1" customWidth="1"/>
    <col min="15630" max="15630" width="14.5703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5703125" style="3" customWidth="1"/>
    <col min="15875" max="15875" width="29.5703125" style="3" customWidth="1"/>
    <col min="15876" max="15876" width="54.42578125" style="3" customWidth="1"/>
    <col min="15877" max="15878" width="12.42578125" style="3" customWidth="1"/>
    <col min="15879" max="15879" width="12.85546875" style="3" customWidth="1"/>
    <col min="15880" max="15880" width="13.5703125" style="3" customWidth="1"/>
    <col min="15881" max="15881" width="12.5703125" style="3" customWidth="1"/>
    <col min="15882" max="15882" width="14.42578125" style="3" customWidth="1"/>
    <col min="15883" max="15883" width="12" style="3" customWidth="1"/>
    <col min="15884" max="15884" width="11.42578125" style="3" customWidth="1"/>
    <col min="15885" max="15885" width="11.5703125" style="3" bestFit="1" customWidth="1"/>
    <col min="15886" max="15886" width="14.5703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5703125" style="3" customWidth="1"/>
    <col min="16131" max="16131" width="29.5703125" style="3" customWidth="1"/>
    <col min="16132" max="16132" width="54.42578125" style="3" customWidth="1"/>
    <col min="16133" max="16134" width="12.42578125" style="3" customWidth="1"/>
    <col min="16135" max="16135" width="12.85546875" style="3" customWidth="1"/>
    <col min="16136" max="16136" width="13.5703125" style="3" customWidth="1"/>
    <col min="16137" max="16137" width="12.5703125" style="3" customWidth="1"/>
    <col min="16138" max="16138" width="14.42578125" style="3" customWidth="1"/>
    <col min="16139" max="16139" width="12" style="3" customWidth="1"/>
    <col min="16140" max="16140" width="11.42578125" style="3" customWidth="1"/>
    <col min="16141" max="16141" width="11.5703125" style="3" bestFit="1" customWidth="1"/>
    <col min="16142" max="16142" width="14.5703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236" t="s">
        <v>0</v>
      </c>
      <c r="C1" s="236"/>
      <c r="D1" s="236"/>
      <c r="E1" s="236"/>
      <c r="F1" s="236"/>
      <c r="G1" s="236"/>
      <c r="H1" s="236"/>
      <c r="I1" s="236"/>
      <c r="J1" s="236"/>
      <c r="K1" s="236"/>
      <c r="L1" s="236"/>
      <c r="M1" s="236"/>
      <c r="N1" s="236"/>
      <c r="O1" s="236"/>
      <c r="P1" s="236"/>
      <c r="Q1" s="236"/>
    </row>
    <row r="2" spans="1:25" ht="20.25" x14ac:dyDescent="0.3">
      <c r="B2" s="236" t="s">
        <v>39</v>
      </c>
      <c r="C2" s="236"/>
      <c r="D2" s="236"/>
      <c r="E2" s="236"/>
      <c r="F2" s="236"/>
      <c r="G2" s="236"/>
      <c r="H2" s="236"/>
      <c r="I2" s="236"/>
      <c r="J2" s="236"/>
      <c r="K2" s="236"/>
      <c r="L2" s="236"/>
      <c r="M2" s="236"/>
      <c r="N2" s="236"/>
      <c r="O2" s="236"/>
      <c r="P2" s="236"/>
      <c r="Q2" s="236"/>
    </row>
    <row r="3" spans="1:25" ht="5.25" customHeight="1" x14ac:dyDescent="0.2">
      <c r="B3" s="9"/>
      <c r="C3" s="2"/>
      <c r="D3" s="2"/>
      <c r="E3" s="2"/>
      <c r="F3" s="2"/>
      <c r="G3" s="2"/>
      <c r="H3" s="2"/>
      <c r="J3" s="2"/>
      <c r="K3" s="2"/>
      <c r="L3" s="2"/>
      <c r="M3" s="2"/>
      <c r="N3" s="2"/>
      <c r="O3" s="2"/>
      <c r="P3" s="2"/>
    </row>
    <row r="4" spans="1:25" ht="13.5" thickBot="1" x14ac:dyDescent="0.25">
      <c r="B4" s="260" t="s">
        <v>40</v>
      </c>
      <c r="C4" s="260"/>
      <c r="D4" s="217" t="s">
        <v>264</v>
      </c>
      <c r="E4" s="21"/>
      <c r="F4" s="2"/>
      <c r="G4" s="2"/>
      <c r="H4" s="2"/>
      <c r="J4" s="2"/>
      <c r="K4" s="2"/>
      <c r="L4" s="2"/>
      <c r="M4" s="2"/>
      <c r="N4" s="2"/>
      <c r="O4" s="2"/>
      <c r="P4" s="2"/>
    </row>
    <row r="5" spans="1:25" ht="13.5" thickBot="1" x14ac:dyDescent="0.25">
      <c r="B5" s="260" t="s">
        <v>41</v>
      </c>
      <c r="C5" s="260"/>
      <c r="D5" s="22">
        <v>1</v>
      </c>
      <c r="E5" s="23" t="s">
        <v>42</v>
      </c>
      <c r="F5" s="24" t="s">
        <v>43</v>
      </c>
      <c r="G5" s="271" t="s">
        <v>272</v>
      </c>
      <c r="H5" s="271"/>
      <c r="I5" s="271"/>
      <c r="J5" s="271"/>
      <c r="K5" s="25"/>
      <c r="L5" s="25"/>
      <c r="M5" s="26" t="s">
        <v>17</v>
      </c>
      <c r="N5" s="27" t="str">
        <f>DQI!I8</f>
        <v>2,1,1,1,1</v>
      </c>
      <c r="O5" s="28"/>
      <c r="P5" s="17" t="s">
        <v>44</v>
      </c>
    </row>
    <row r="6" spans="1:25" ht="27.75" customHeight="1" x14ac:dyDescent="0.2">
      <c r="B6" s="272" t="s">
        <v>45</v>
      </c>
      <c r="C6" s="273"/>
      <c r="D6" s="274" t="s">
        <v>290</v>
      </c>
      <c r="E6" s="275"/>
      <c r="F6" s="275"/>
      <c r="G6" s="275"/>
      <c r="H6" s="275"/>
      <c r="I6" s="275"/>
      <c r="J6" s="275"/>
      <c r="K6" s="275"/>
      <c r="L6" s="275"/>
      <c r="M6" s="275"/>
      <c r="N6" s="275"/>
      <c r="O6" s="276"/>
      <c r="P6" s="29"/>
    </row>
    <row r="7" spans="1:25" ht="13.5" thickBot="1" x14ac:dyDescent="0.25">
      <c r="B7" s="9"/>
      <c r="C7" s="2"/>
      <c r="D7" s="2"/>
      <c r="E7" s="2"/>
      <c r="F7" s="2"/>
      <c r="G7" s="2"/>
      <c r="H7" s="2"/>
      <c r="J7" s="2"/>
      <c r="K7" s="2"/>
      <c r="L7" s="2"/>
      <c r="M7" s="2"/>
      <c r="N7" s="2"/>
      <c r="O7" s="2"/>
      <c r="P7" s="2"/>
    </row>
    <row r="8" spans="1:25" s="31" customFormat="1" ht="13.5" thickBot="1" x14ac:dyDescent="0.25">
      <c r="A8" s="30"/>
      <c r="B8" s="253" t="s">
        <v>46</v>
      </c>
      <c r="C8" s="254"/>
      <c r="D8" s="254"/>
      <c r="E8" s="254"/>
      <c r="F8" s="254"/>
      <c r="G8" s="254"/>
      <c r="H8" s="254"/>
      <c r="I8" s="254"/>
      <c r="J8" s="254"/>
      <c r="K8" s="254"/>
      <c r="L8" s="254"/>
      <c r="M8" s="254"/>
      <c r="N8" s="254"/>
      <c r="O8" s="254"/>
      <c r="P8" s="255"/>
      <c r="Q8" s="30"/>
      <c r="R8" s="30"/>
      <c r="S8" s="30"/>
      <c r="T8" s="30"/>
      <c r="U8" s="30"/>
      <c r="V8" s="30"/>
      <c r="W8" s="30"/>
      <c r="X8" s="30"/>
      <c r="Y8" s="30"/>
    </row>
    <row r="9" spans="1:25" x14ac:dyDescent="0.2">
      <c r="B9" s="9"/>
      <c r="C9" s="2"/>
      <c r="D9" s="2"/>
      <c r="E9" s="2"/>
      <c r="F9" s="2"/>
      <c r="G9" s="2"/>
      <c r="H9" s="2"/>
      <c r="J9" s="2"/>
      <c r="K9" s="2"/>
      <c r="L9" s="2"/>
      <c r="M9" s="2"/>
      <c r="N9" s="2"/>
      <c r="O9" s="2"/>
      <c r="P9" s="2"/>
    </row>
    <row r="10" spans="1:25" x14ac:dyDescent="0.2">
      <c r="B10" s="260" t="s">
        <v>47</v>
      </c>
      <c r="C10" s="260"/>
      <c r="D10" s="277" t="s">
        <v>224</v>
      </c>
      <c r="E10" s="278"/>
      <c r="F10" s="2"/>
      <c r="G10" s="32" t="s">
        <v>48</v>
      </c>
      <c r="H10" s="33"/>
      <c r="I10" s="33"/>
      <c r="J10" s="33"/>
      <c r="K10" s="33"/>
      <c r="L10" s="33"/>
      <c r="M10" s="33"/>
      <c r="N10" s="33"/>
      <c r="O10" s="34"/>
      <c r="P10" s="2"/>
    </row>
    <row r="11" spans="1:25" x14ac:dyDescent="0.2">
      <c r="B11" s="279" t="s">
        <v>49</v>
      </c>
      <c r="C11" s="280"/>
      <c r="D11" s="257" t="s">
        <v>225</v>
      </c>
      <c r="E11" s="278"/>
      <c r="F11" s="2"/>
      <c r="G11" s="35" t="str">
        <f>CONCATENATE("Reference Flow: ",D5," ",E5," of ",G5)</f>
        <v>Reference Flow: 1 kg of cargo, from train</v>
      </c>
      <c r="H11" s="36"/>
      <c r="I11" s="36"/>
      <c r="J11" s="36"/>
      <c r="K11" s="36"/>
      <c r="L11" s="36"/>
      <c r="M11" s="36"/>
      <c r="N11" s="36"/>
      <c r="O11" s="37"/>
      <c r="P11" s="2"/>
    </row>
    <row r="12" spans="1:25" x14ac:dyDescent="0.2">
      <c r="B12" s="260" t="s">
        <v>50</v>
      </c>
      <c r="C12" s="260"/>
      <c r="D12" s="261">
        <v>2011</v>
      </c>
      <c r="E12" s="261"/>
      <c r="F12" s="2"/>
      <c r="G12" s="35"/>
      <c r="H12" s="36"/>
      <c r="I12" s="36"/>
      <c r="J12" s="36"/>
      <c r="K12" s="36"/>
      <c r="L12" s="36"/>
      <c r="M12" s="36"/>
      <c r="N12" s="36"/>
      <c r="O12" s="37"/>
      <c r="P12" s="2"/>
    </row>
    <row r="13" spans="1:25" ht="12.75" customHeight="1" x14ac:dyDescent="0.2">
      <c r="B13" s="260" t="s">
        <v>51</v>
      </c>
      <c r="C13" s="260"/>
      <c r="D13" s="261" t="s">
        <v>107</v>
      </c>
      <c r="E13" s="261"/>
      <c r="F13" s="2"/>
      <c r="G13" s="262" t="s">
        <v>291</v>
      </c>
      <c r="H13" s="263"/>
      <c r="I13" s="263"/>
      <c r="J13" s="263"/>
      <c r="K13" s="263"/>
      <c r="L13" s="263"/>
      <c r="M13" s="263"/>
      <c r="N13" s="263"/>
      <c r="O13" s="264"/>
      <c r="P13" s="2"/>
    </row>
    <row r="14" spans="1:25" x14ac:dyDescent="0.2">
      <c r="B14" s="260" t="s">
        <v>52</v>
      </c>
      <c r="C14" s="260"/>
      <c r="D14" s="261" t="s">
        <v>98</v>
      </c>
      <c r="E14" s="261"/>
      <c r="F14" s="2"/>
      <c r="G14" s="262"/>
      <c r="H14" s="263"/>
      <c r="I14" s="263"/>
      <c r="J14" s="263"/>
      <c r="K14" s="263"/>
      <c r="L14" s="263"/>
      <c r="M14" s="263"/>
      <c r="N14" s="263"/>
      <c r="O14" s="264"/>
      <c r="P14" s="2"/>
    </row>
    <row r="15" spans="1:25" x14ac:dyDescent="0.2">
      <c r="B15" s="260" t="s">
        <v>53</v>
      </c>
      <c r="C15" s="260"/>
      <c r="D15" s="261" t="s">
        <v>226</v>
      </c>
      <c r="E15" s="261"/>
      <c r="F15" s="2"/>
      <c r="G15" s="262"/>
      <c r="H15" s="263"/>
      <c r="I15" s="263"/>
      <c r="J15" s="263"/>
      <c r="K15" s="263"/>
      <c r="L15" s="263"/>
      <c r="M15" s="263"/>
      <c r="N15" s="263"/>
      <c r="O15" s="264"/>
      <c r="P15" s="2"/>
    </row>
    <row r="16" spans="1:25" x14ac:dyDescent="0.2">
      <c r="B16" s="260" t="s">
        <v>54</v>
      </c>
      <c r="C16" s="260"/>
      <c r="D16" s="261" t="s">
        <v>99</v>
      </c>
      <c r="E16" s="261"/>
      <c r="F16" s="2"/>
      <c r="G16" s="262"/>
      <c r="H16" s="263"/>
      <c r="I16" s="263"/>
      <c r="J16" s="263"/>
      <c r="K16" s="263"/>
      <c r="L16" s="263"/>
      <c r="M16" s="263"/>
      <c r="N16" s="263"/>
      <c r="O16" s="264"/>
      <c r="P16" s="2"/>
    </row>
    <row r="17" spans="1:25" ht="23.45" customHeight="1" x14ac:dyDescent="0.2">
      <c r="B17" s="265" t="s">
        <v>55</v>
      </c>
      <c r="C17" s="266"/>
      <c r="D17" s="267"/>
      <c r="E17" s="267"/>
      <c r="F17" s="2"/>
      <c r="G17" s="38" t="s">
        <v>273</v>
      </c>
      <c r="H17" s="39"/>
      <c r="I17" s="39"/>
      <c r="J17" s="39"/>
      <c r="K17" s="39"/>
      <c r="L17" s="39"/>
      <c r="M17" s="39"/>
      <c r="N17" s="39"/>
      <c r="O17" s="40"/>
      <c r="P17" s="2"/>
    </row>
    <row r="18" spans="1:25" x14ac:dyDescent="0.2">
      <c r="B18" s="9"/>
      <c r="C18" s="2"/>
      <c r="D18" s="2"/>
      <c r="E18" s="2"/>
      <c r="F18" s="2"/>
      <c r="G18" s="2"/>
      <c r="H18" s="2"/>
      <c r="J18" s="2"/>
      <c r="K18" s="2"/>
      <c r="L18" s="2"/>
      <c r="M18" s="2"/>
      <c r="N18" s="2"/>
      <c r="O18" s="2"/>
      <c r="P18" s="2"/>
    </row>
    <row r="19" spans="1:25" ht="13.5" thickBot="1" x14ac:dyDescent="0.25">
      <c r="B19" s="9"/>
      <c r="C19" s="2"/>
      <c r="D19" s="2"/>
      <c r="E19" s="2"/>
      <c r="F19" s="2"/>
      <c r="G19" s="2"/>
      <c r="H19" s="2"/>
      <c r="J19" s="2"/>
      <c r="K19" s="2"/>
      <c r="L19" s="2"/>
      <c r="M19" s="2"/>
      <c r="N19" s="2"/>
      <c r="O19" s="2"/>
      <c r="P19" s="2"/>
    </row>
    <row r="20" spans="1:25" s="31" customFormat="1" ht="13.5" thickBot="1" x14ac:dyDescent="0.25">
      <c r="A20" s="30"/>
      <c r="B20" s="253" t="s">
        <v>56</v>
      </c>
      <c r="C20" s="254"/>
      <c r="D20" s="254"/>
      <c r="E20" s="254"/>
      <c r="F20" s="254"/>
      <c r="G20" s="254"/>
      <c r="H20" s="254"/>
      <c r="I20" s="254"/>
      <c r="J20" s="254"/>
      <c r="K20" s="254"/>
      <c r="L20" s="254"/>
      <c r="M20" s="254"/>
      <c r="N20" s="254"/>
      <c r="O20" s="254"/>
      <c r="P20" s="255"/>
      <c r="Q20" s="30"/>
      <c r="R20" s="30"/>
      <c r="S20" s="30"/>
      <c r="T20" s="30"/>
      <c r="U20" s="30"/>
      <c r="V20" s="30"/>
      <c r="W20" s="30"/>
      <c r="X20" s="30"/>
      <c r="Y20" s="30"/>
    </row>
    <row r="21" spans="1:25" x14ac:dyDescent="0.2">
      <c r="B21" s="9"/>
      <c r="C21" s="2"/>
      <c r="D21" s="2"/>
      <c r="E21" s="2"/>
      <c r="F21" s="2"/>
      <c r="G21" s="41" t="s">
        <v>57</v>
      </c>
      <c r="H21" s="2"/>
      <c r="J21" s="2"/>
      <c r="K21" s="2"/>
      <c r="L21" s="2"/>
      <c r="M21" s="2"/>
      <c r="N21" s="2"/>
      <c r="O21" s="2"/>
      <c r="P21" s="2"/>
    </row>
    <row r="22" spans="1:25" x14ac:dyDescent="0.2">
      <c r="B22" s="9"/>
      <c r="C22" s="42" t="s">
        <v>58</v>
      </c>
      <c r="D22" s="42" t="s">
        <v>59</v>
      </c>
      <c r="E22" s="42" t="s">
        <v>60</v>
      </c>
      <c r="F22" s="42" t="s">
        <v>61</v>
      </c>
      <c r="G22" s="42" t="s">
        <v>62</v>
      </c>
      <c r="H22" s="42" t="s">
        <v>63</v>
      </c>
      <c r="I22" s="42" t="s">
        <v>64</v>
      </c>
      <c r="J22" s="268" t="s">
        <v>65</v>
      </c>
      <c r="K22" s="269"/>
      <c r="L22" s="269"/>
      <c r="M22" s="269"/>
      <c r="N22" s="269"/>
      <c r="O22" s="269"/>
      <c r="P22" s="270"/>
    </row>
    <row r="23" spans="1:25" x14ac:dyDescent="0.2">
      <c r="B23" s="17">
        <f t="shared" ref="B23:B27" si="0">LEN(C23)</f>
        <v>8</v>
      </c>
      <c r="C23" s="43" t="s">
        <v>234</v>
      </c>
      <c r="D23" s="44"/>
      <c r="E23" s="45">
        <v>100</v>
      </c>
      <c r="F23" s="46"/>
      <c r="G23" s="47"/>
      <c r="H23" s="48" t="s">
        <v>235</v>
      </c>
      <c r="I23" s="46"/>
      <c r="J23" s="257" t="s">
        <v>236</v>
      </c>
      <c r="K23" s="258"/>
      <c r="L23" s="258"/>
      <c r="M23" s="258"/>
      <c r="N23" s="258"/>
      <c r="O23" s="258"/>
      <c r="P23" s="259"/>
    </row>
    <row r="24" spans="1:25" x14ac:dyDescent="0.2">
      <c r="B24" s="17">
        <f t="shared" si="0"/>
        <v>14</v>
      </c>
      <c r="C24" s="43" t="s">
        <v>258</v>
      </c>
      <c r="D24" s="44"/>
      <c r="E24" s="45">
        <f>Energy_calcs!B25</f>
        <v>42.79154086075016</v>
      </c>
      <c r="F24" s="46"/>
      <c r="G24" s="47"/>
      <c r="H24" s="48" t="s">
        <v>242</v>
      </c>
      <c r="I24" s="222" t="s">
        <v>277</v>
      </c>
      <c r="J24" s="257" t="s">
        <v>260</v>
      </c>
      <c r="K24" s="258"/>
      <c r="L24" s="258"/>
      <c r="M24" s="258"/>
      <c r="N24" s="258"/>
      <c r="O24" s="258"/>
      <c r="P24" s="259"/>
    </row>
    <row r="25" spans="1:25" x14ac:dyDescent="0.2">
      <c r="B25" s="17">
        <f t="shared" si="0"/>
        <v>11</v>
      </c>
      <c r="C25" s="43" t="s">
        <v>259</v>
      </c>
      <c r="D25" s="44"/>
      <c r="E25" s="82">
        <f>Energy_calcs!F13</f>
        <v>2.1723000178954904E-4</v>
      </c>
      <c r="F25" s="224">
        <f>Energy_calcs!F14</f>
        <v>2.0884720730931358E-4</v>
      </c>
      <c r="G25" s="225">
        <f>Energy_calcs!F15</f>
        <v>2.3124950290304619E-4</v>
      </c>
      <c r="H25" s="48" t="s">
        <v>257</v>
      </c>
      <c r="I25" s="222" t="s">
        <v>289</v>
      </c>
      <c r="J25" s="257" t="s">
        <v>293</v>
      </c>
      <c r="K25" s="258"/>
      <c r="L25" s="258"/>
      <c r="M25" s="258"/>
      <c r="N25" s="258"/>
      <c r="O25" s="258"/>
      <c r="P25" s="259"/>
    </row>
    <row r="26" spans="1:25" x14ac:dyDescent="0.2">
      <c r="B26" s="17">
        <f t="shared" si="0"/>
        <v>14</v>
      </c>
      <c r="C26" s="43" t="s">
        <v>261</v>
      </c>
      <c r="D26" s="44" t="s">
        <v>268</v>
      </c>
      <c r="E26" s="82">
        <f>E23*E25/E24</f>
        <v>5.0764706626584618E-4</v>
      </c>
      <c r="F26" s="46"/>
      <c r="G26" s="47"/>
      <c r="H26" s="48" t="s">
        <v>262</v>
      </c>
      <c r="I26" s="46" t="s">
        <v>286</v>
      </c>
      <c r="J26" s="257" t="s">
        <v>263</v>
      </c>
      <c r="K26" s="258"/>
      <c r="L26" s="258"/>
      <c r="M26" s="258"/>
      <c r="N26" s="258"/>
      <c r="O26" s="258"/>
      <c r="P26" s="259"/>
    </row>
    <row r="27" spans="1:25" x14ac:dyDescent="0.2">
      <c r="B27" s="17">
        <f t="shared" si="0"/>
        <v>0</v>
      </c>
      <c r="C27" s="43"/>
      <c r="D27" s="44"/>
      <c r="E27" s="45"/>
      <c r="F27" s="46"/>
      <c r="G27" s="47"/>
      <c r="H27" s="48"/>
      <c r="I27" s="46"/>
      <c r="J27" s="257"/>
      <c r="K27" s="258"/>
      <c r="L27" s="258"/>
      <c r="M27" s="258"/>
      <c r="N27" s="258"/>
      <c r="O27" s="258"/>
      <c r="P27" s="259"/>
    </row>
    <row r="28" spans="1:25" x14ac:dyDescent="0.2">
      <c r="B28" s="9"/>
      <c r="C28" s="49" t="s">
        <v>66</v>
      </c>
      <c r="D28" s="50" t="s">
        <v>67</v>
      </c>
      <c r="E28" s="51"/>
      <c r="F28" s="51"/>
      <c r="G28" s="51"/>
      <c r="H28" s="52"/>
      <c r="I28" s="53"/>
      <c r="J28" s="54"/>
      <c r="K28" s="54"/>
      <c r="L28" s="54"/>
      <c r="M28" s="54"/>
      <c r="N28" s="54"/>
      <c r="O28" s="54"/>
      <c r="P28" s="55"/>
    </row>
    <row r="29" spans="1:25" ht="13.5" thickBot="1" x14ac:dyDescent="0.25">
      <c r="B29" s="9"/>
      <c r="C29" s="2"/>
      <c r="D29" s="2"/>
      <c r="E29" s="2"/>
      <c r="F29" s="2"/>
      <c r="G29" s="2"/>
      <c r="H29" s="2"/>
      <c r="J29" s="2"/>
      <c r="K29" s="2"/>
      <c r="L29" s="2"/>
      <c r="M29" s="2"/>
      <c r="N29" s="2"/>
      <c r="O29" s="2"/>
      <c r="P29" s="2"/>
    </row>
    <row r="30" spans="1:25" s="31" customFormat="1" ht="13.5" thickBot="1" x14ac:dyDescent="0.25">
      <c r="A30" s="30"/>
      <c r="B30" s="253" t="s">
        <v>68</v>
      </c>
      <c r="C30" s="254"/>
      <c r="D30" s="254"/>
      <c r="E30" s="254"/>
      <c r="F30" s="254"/>
      <c r="G30" s="254"/>
      <c r="H30" s="254"/>
      <c r="I30" s="254"/>
      <c r="J30" s="254"/>
      <c r="K30" s="254"/>
      <c r="L30" s="254"/>
      <c r="M30" s="254"/>
      <c r="N30" s="254"/>
      <c r="O30" s="254"/>
      <c r="P30" s="255"/>
      <c r="Q30" s="30"/>
      <c r="R30" s="30"/>
      <c r="S30" s="30"/>
      <c r="T30" s="30"/>
      <c r="U30" s="30"/>
      <c r="V30" s="30"/>
      <c r="W30" s="30"/>
      <c r="X30" s="30"/>
      <c r="Y30" s="30"/>
    </row>
    <row r="31" spans="1:25" x14ac:dyDescent="0.2">
      <c r="B31" s="9"/>
      <c r="C31" s="2"/>
      <c r="D31" s="2"/>
      <c r="E31" s="2"/>
      <c r="F31" s="2"/>
      <c r="G31" s="2"/>
      <c r="H31" s="41" t="s">
        <v>69</v>
      </c>
      <c r="J31" s="2"/>
      <c r="K31" s="2"/>
      <c r="L31" s="2"/>
      <c r="M31" s="2"/>
      <c r="N31" s="2"/>
      <c r="O31" s="2"/>
      <c r="P31" s="2"/>
    </row>
    <row r="32" spans="1:25" x14ac:dyDescent="0.2">
      <c r="B32" s="9"/>
      <c r="C32" s="42" t="s">
        <v>70</v>
      </c>
      <c r="D32" s="42" t="s">
        <v>71</v>
      </c>
      <c r="E32" s="42" t="s">
        <v>60</v>
      </c>
      <c r="F32" s="42" t="s">
        <v>72</v>
      </c>
      <c r="G32" s="42" t="s">
        <v>70</v>
      </c>
      <c r="H32" s="42" t="s">
        <v>63</v>
      </c>
      <c r="I32" s="42" t="s">
        <v>73</v>
      </c>
      <c r="J32" s="42" t="s">
        <v>74</v>
      </c>
      <c r="K32" s="42" t="s">
        <v>75</v>
      </c>
      <c r="L32" s="42" t="s">
        <v>76</v>
      </c>
      <c r="M32" s="42" t="s">
        <v>64</v>
      </c>
      <c r="N32" s="256" t="s">
        <v>65</v>
      </c>
      <c r="O32" s="256"/>
      <c r="P32" s="256"/>
      <c r="X32" s="30"/>
      <c r="Y32" s="30"/>
    </row>
    <row r="33" spans="1:25" ht="14.25" customHeight="1" x14ac:dyDescent="0.2">
      <c r="B33" s="9"/>
      <c r="C33" s="56" t="s">
        <v>261</v>
      </c>
      <c r="D33" s="57" t="s">
        <v>265</v>
      </c>
      <c r="E33" s="58">
        <v>1</v>
      </c>
      <c r="F33" s="58" t="s">
        <v>42</v>
      </c>
      <c r="G33" s="59">
        <f>IF($C33="",1,VLOOKUP($C33,$C$22:$H$28,3,FALSE))</f>
        <v>5.0764706626584618E-4</v>
      </c>
      <c r="H33" s="60" t="str">
        <f>IF($C33="","",VLOOKUP($C33,$C$22:$H$28,6,FALSE))</f>
        <v>kg/kg</v>
      </c>
      <c r="I33" s="61">
        <f>IF(D33="","",E33*G33*$D$5)</f>
        <v>5.0764706626584618E-4</v>
      </c>
      <c r="J33" s="58" t="s">
        <v>42</v>
      </c>
      <c r="K33" s="62" t="s">
        <v>91</v>
      </c>
      <c r="L33" s="58" t="s">
        <v>95</v>
      </c>
      <c r="M33" s="63" t="s">
        <v>286</v>
      </c>
      <c r="N33" s="251" t="s">
        <v>266</v>
      </c>
      <c r="O33" s="252"/>
      <c r="P33" s="252"/>
      <c r="X33" s="30"/>
      <c r="Y33" s="30"/>
    </row>
    <row r="34" spans="1:25" x14ac:dyDescent="0.2">
      <c r="B34" s="9"/>
      <c r="C34" s="43"/>
      <c r="D34" s="65" t="s">
        <v>271</v>
      </c>
      <c r="E34" s="58">
        <v>1</v>
      </c>
      <c r="F34" s="58" t="s">
        <v>42</v>
      </c>
      <c r="G34" s="59">
        <f>IF($C34="",1,VLOOKUP($C34,$C$22:$H$28,3,FALSE))</f>
        <v>1</v>
      </c>
      <c r="H34" s="60" t="str">
        <f>IF($C34="","",VLOOKUP($C34,$C$22:$H$28,6,FALSE))</f>
        <v/>
      </c>
      <c r="I34" s="61">
        <f t="shared" ref="I34:I35" si="1">IF(D34="","",E34*G34*$D$5)</f>
        <v>1</v>
      </c>
      <c r="J34" s="58" t="s">
        <v>42</v>
      </c>
      <c r="K34" s="62" t="s">
        <v>91</v>
      </c>
      <c r="L34" s="58"/>
      <c r="M34" s="63"/>
      <c r="N34" s="251" t="s">
        <v>267</v>
      </c>
      <c r="O34" s="252"/>
      <c r="P34" s="252"/>
      <c r="X34" s="30"/>
      <c r="Y34" s="30"/>
    </row>
    <row r="35" spans="1:25" x14ac:dyDescent="0.2">
      <c r="B35" s="9"/>
      <c r="C35" s="58"/>
      <c r="D35" s="65" t="s">
        <v>285</v>
      </c>
      <c r="E35" s="58">
        <v>1</v>
      </c>
      <c r="F35" s="58" t="s">
        <v>275</v>
      </c>
      <c r="G35" s="59">
        <f>IF($C35="",1,VLOOKUP($C35,$C$22:$H$28,3,FALSE))</f>
        <v>1</v>
      </c>
      <c r="H35" s="60" t="str">
        <f>IF($C35="","",VLOOKUP($C35,$C$22:$H$28,6,FALSE))</f>
        <v/>
      </c>
      <c r="I35" s="61">
        <f t="shared" si="1"/>
        <v>1</v>
      </c>
      <c r="J35" s="58" t="s">
        <v>274</v>
      </c>
      <c r="K35" s="62" t="s">
        <v>91</v>
      </c>
      <c r="L35" s="58"/>
      <c r="M35" s="63"/>
      <c r="N35" s="251" t="s">
        <v>276</v>
      </c>
      <c r="O35" s="252"/>
      <c r="P35" s="252"/>
      <c r="X35" s="30"/>
      <c r="Y35" s="30"/>
    </row>
    <row r="36" spans="1:25" x14ac:dyDescent="0.2">
      <c r="B36" s="9"/>
      <c r="C36" s="67" t="s">
        <v>66</v>
      </c>
      <c r="D36" s="50" t="s">
        <v>67</v>
      </c>
      <c r="E36" s="68" t="s">
        <v>77</v>
      </c>
      <c r="F36" s="50"/>
      <c r="G36" s="50"/>
      <c r="H36" s="50"/>
      <c r="I36" s="68" t="s">
        <v>78</v>
      </c>
      <c r="J36" s="50"/>
      <c r="K36" s="68"/>
      <c r="L36" s="50" t="s">
        <v>79</v>
      </c>
      <c r="M36" s="69"/>
      <c r="N36" s="250"/>
      <c r="O36" s="250"/>
      <c r="P36" s="250"/>
      <c r="X36" s="30"/>
      <c r="Y36" s="30"/>
    </row>
    <row r="37" spans="1:25" s="2" customFormat="1" ht="13.5" thickBot="1" x14ac:dyDescent="0.25">
      <c r="B37" s="9"/>
      <c r="X37" s="30"/>
      <c r="Y37" s="30"/>
    </row>
    <row r="38" spans="1:25" s="31" customFormat="1" ht="13.5" thickBot="1" x14ac:dyDescent="0.25">
      <c r="A38" s="30"/>
      <c r="B38" s="253" t="s">
        <v>80</v>
      </c>
      <c r="C38" s="254"/>
      <c r="D38" s="254"/>
      <c r="E38" s="254"/>
      <c r="F38" s="254"/>
      <c r="G38" s="254"/>
      <c r="H38" s="254"/>
      <c r="I38" s="254"/>
      <c r="J38" s="254"/>
      <c r="K38" s="254"/>
      <c r="L38" s="254"/>
      <c r="M38" s="254"/>
      <c r="N38" s="254"/>
      <c r="O38" s="254"/>
      <c r="P38" s="255"/>
      <c r="Q38" s="30"/>
      <c r="R38" s="30"/>
      <c r="S38" s="30"/>
      <c r="T38" s="30"/>
      <c r="U38" s="30"/>
      <c r="V38" s="30"/>
      <c r="W38" s="30"/>
      <c r="X38" s="30"/>
      <c r="Y38" s="30"/>
    </row>
    <row r="39" spans="1:25" x14ac:dyDescent="0.2">
      <c r="B39" s="9"/>
      <c r="C39" s="2"/>
      <c r="D39" s="2"/>
      <c r="E39" s="2"/>
      <c r="F39" s="2"/>
      <c r="G39" s="2"/>
      <c r="H39" s="41" t="s">
        <v>81</v>
      </c>
      <c r="J39" s="2"/>
      <c r="K39" s="2"/>
      <c r="L39" s="2"/>
      <c r="M39" s="2"/>
      <c r="N39" s="2"/>
      <c r="O39" s="2"/>
      <c r="P39" s="2"/>
      <c r="X39" s="30"/>
      <c r="Y39" s="30"/>
    </row>
    <row r="40" spans="1:25" x14ac:dyDescent="0.2">
      <c r="B40" s="9"/>
      <c r="C40" s="42" t="s">
        <v>70</v>
      </c>
      <c r="D40" s="42" t="s">
        <v>71</v>
      </c>
      <c r="E40" s="42" t="s">
        <v>60</v>
      </c>
      <c r="F40" s="42" t="s">
        <v>72</v>
      </c>
      <c r="G40" s="42" t="s">
        <v>70</v>
      </c>
      <c r="H40" s="42" t="s">
        <v>63</v>
      </c>
      <c r="I40" s="42" t="s">
        <v>73</v>
      </c>
      <c r="J40" s="42" t="s">
        <v>74</v>
      </c>
      <c r="K40" s="42" t="s">
        <v>75</v>
      </c>
      <c r="L40" s="42" t="s">
        <v>76</v>
      </c>
      <c r="M40" s="42" t="s">
        <v>64</v>
      </c>
      <c r="N40" s="256" t="s">
        <v>65</v>
      </c>
      <c r="O40" s="256"/>
      <c r="P40" s="256"/>
      <c r="X40" s="30"/>
      <c r="Y40" s="30"/>
    </row>
    <row r="41" spans="1:25" x14ac:dyDescent="0.2">
      <c r="B41" s="9"/>
      <c r="C41" s="70"/>
      <c r="D41" s="71" t="str">
        <f>CONCATENATE(G5)</f>
        <v>cargo, from train</v>
      </c>
      <c r="E41" s="72">
        <v>1</v>
      </c>
      <c r="F41" s="72" t="s">
        <v>42</v>
      </c>
      <c r="G41" s="59">
        <f>IF($C41="",1,VLOOKUP($C41,$C$22:$H$28,3,FALSE))</f>
        <v>1</v>
      </c>
      <c r="H41" s="60" t="str">
        <f>IF($C41="","",VLOOKUP($C41,$C$22:$H$28,6,FALSE))</f>
        <v/>
      </c>
      <c r="I41" s="61">
        <f>IF(D41="","",E41*G41*$D$5)</f>
        <v>1</v>
      </c>
      <c r="J41" s="72"/>
      <c r="K41" s="62" t="s">
        <v>91</v>
      </c>
      <c r="L41" s="58"/>
      <c r="M41" s="73"/>
      <c r="N41" s="249" t="s">
        <v>82</v>
      </c>
      <c r="O41" s="249"/>
      <c r="P41" s="249"/>
      <c r="X41" s="30"/>
      <c r="Y41" s="30"/>
    </row>
    <row r="42" spans="1:25" x14ac:dyDescent="0.2">
      <c r="B42" s="9"/>
      <c r="C42" s="65"/>
      <c r="D42" s="74"/>
      <c r="E42" s="72"/>
      <c r="F42" s="72"/>
      <c r="G42" s="59">
        <f>IF($C42="",1,VLOOKUP($C42,$C$22:$H$28,3,FALSE))</f>
        <v>1</v>
      </c>
      <c r="H42" s="60" t="str">
        <f>IF($C42="","",VLOOKUP($C42,$C$22:$H$28,6,FALSE))</f>
        <v/>
      </c>
      <c r="I42" s="61" t="str">
        <f>IF(D42="","",E42*G42*$D$5)</f>
        <v/>
      </c>
      <c r="J42" s="72"/>
      <c r="K42" s="62"/>
      <c r="L42" s="58"/>
      <c r="M42" s="63"/>
      <c r="N42" s="249"/>
      <c r="O42" s="249"/>
      <c r="P42" s="249"/>
      <c r="X42" s="30"/>
      <c r="Y42" s="30"/>
    </row>
    <row r="43" spans="1:25" x14ac:dyDescent="0.2">
      <c r="B43" s="9"/>
      <c r="C43" s="67" t="s">
        <v>66</v>
      </c>
      <c r="D43" s="75" t="s">
        <v>67</v>
      </c>
      <c r="E43" s="68" t="s">
        <v>77</v>
      </c>
      <c r="F43" s="50"/>
      <c r="G43" s="76"/>
      <c r="H43" s="77"/>
      <c r="I43" s="77"/>
      <c r="J43" s="50"/>
      <c r="K43" s="68"/>
      <c r="L43" s="50" t="s">
        <v>79</v>
      </c>
      <c r="M43" s="69"/>
      <c r="N43" s="250"/>
      <c r="O43" s="250"/>
      <c r="P43" s="250"/>
      <c r="X43" s="30"/>
      <c r="Y43" s="30"/>
    </row>
    <row r="44" spans="1:25" x14ac:dyDescent="0.2">
      <c r="B44" s="9"/>
      <c r="C44" s="2"/>
      <c r="D44" s="2"/>
      <c r="E44" s="2"/>
      <c r="F44" s="2"/>
      <c r="G44" s="2"/>
      <c r="H44" s="2"/>
      <c r="J44" s="2"/>
      <c r="K44" s="2"/>
      <c r="L44" s="2"/>
      <c r="M44" s="2"/>
      <c r="N44" s="2"/>
      <c r="O44" s="2"/>
      <c r="P44" s="2"/>
      <c r="X44" s="30"/>
      <c r="Y44" s="30"/>
    </row>
    <row r="45" spans="1:25" x14ac:dyDescent="0.2">
      <c r="B45" s="9"/>
      <c r="C45" s="2"/>
      <c r="D45" s="2"/>
      <c r="E45" s="2"/>
      <c r="F45" s="2"/>
      <c r="G45" s="2"/>
      <c r="H45" s="2"/>
      <c r="J45" s="2"/>
      <c r="K45" s="2"/>
      <c r="L45" s="2"/>
      <c r="M45" s="2"/>
      <c r="N45" s="2"/>
      <c r="O45" s="2"/>
      <c r="P45" s="2"/>
    </row>
    <row r="46" spans="1:25" x14ac:dyDescent="0.2">
      <c r="B46" s="9"/>
      <c r="C46" s="2"/>
      <c r="D46" s="2"/>
      <c r="E46" s="2"/>
      <c r="F46" s="2"/>
      <c r="G46" s="2"/>
      <c r="H46" s="2"/>
      <c r="J46" s="2"/>
      <c r="K46" s="2"/>
      <c r="L46" s="2"/>
      <c r="M46" s="2"/>
      <c r="N46" s="2"/>
      <c r="O46" s="2"/>
      <c r="P46" s="2"/>
    </row>
    <row r="47" spans="1:25" x14ac:dyDescent="0.2">
      <c r="B47" s="9"/>
      <c r="C47" s="2"/>
      <c r="D47" s="2"/>
      <c r="E47" s="2"/>
      <c r="F47" s="2"/>
      <c r="G47" s="2"/>
      <c r="H47" s="2"/>
      <c r="J47" s="2"/>
      <c r="K47" s="2"/>
      <c r="L47" s="2"/>
      <c r="M47" s="2"/>
      <c r="N47" s="2"/>
      <c r="O47" s="2"/>
      <c r="P47" s="2"/>
    </row>
    <row r="48" spans="1:25" x14ac:dyDescent="0.2">
      <c r="B48" s="9"/>
      <c r="C48" s="2"/>
      <c r="D48" s="2"/>
      <c r="E48" s="2"/>
      <c r="F48" s="2"/>
      <c r="G48" s="2"/>
      <c r="H48" s="2"/>
      <c r="J48" s="2"/>
      <c r="K48" s="2"/>
      <c r="L48" s="2"/>
      <c r="M48" s="2"/>
      <c r="N48" s="2"/>
      <c r="O48" s="2"/>
      <c r="P48" s="2"/>
    </row>
    <row r="49" spans="2:16" x14ac:dyDescent="0.2">
      <c r="B49" s="9"/>
      <c r="C49" s="2"/>
      <c r="D49" s="2"/>
      <c r="E49" s="2"/>
      <c r="F49" s="2"/>
      <c r="G49" s="2"/>
      <c r="H49" s="2"/>
      <c r="J49" s="2"/>
      <c r="K49" s="2"/>
      <c r="L49" s="2"/>
      <c r="M49" s="2"/>
      <c r="N49" s="2"/>
      <c r="O49" s="2"/>
      <c r="P49" s="2"/>
    </row>
    <row r="50" spans="2:16" x14ac:dyDescent="0.2">
      <c r="B50" s="9"/>
      <c r="C50" s="2"/>
      <c r="D50" s="2"/>
      <c r="E50" s="2"/>
      <c r="F50" s="2"/>
      <c r="G50" s="2"/>
      <c r="H50" s="2"/>
      <c r="J50" s="2"/>
      <c r="K50" s="2"/>
      <c r="L50" s="2"/>
      <c r="M50" s="2"/>
      <c r="N50" s="2"/>
      <c r="O50" s="2"/>
      <c r="P50" s="2"/>
    </row>
    <row r="51" spans="2:16" x14ac:dyDescent="0.2">
      <c r="B51" s="9"/>
      <c r="C51" s="2"/>
      <c r="D51" s="2"/>
      <c r="E51" s="2"/>
      <c r="F51" s="2"/>
      <c r="G51" s="2"/>
      <c r="H51" s="2"/>
      <c r="J51" s="2"/>
      <c r="K51" s="2"/>
      <c r="L51" s="2"/>
      <c r="M51" s="2"/>
      <c r="N51" s="2"/>
      <c r="O51" s="2"/>
      <c r="P51" s="2"/>
    </row>
    <row r="52" spans="2:16" s="2" customFormat="1" x14ac:dyDescent="0.2">
      <c r="B52" s="9"/>
    </row>
    <row r="53" spans="2:16" s="2" customFormat="1" x14ac:dyDescent="0.2">
      <c r="B53" s="9"/>
    </row>
    <row r="54" spans="2:16" s="2" customFormat="1" x14ac:dyDescent="0.2">
      <c r="B54" s="9"/>
    </row>
    <row r="55" spans="2:16" s="2" customFormat="1" x14ac:dyDescent="0.2">
      <c r="B55" s="9"/>
    </row>
    <row r="56" spans="2:16" s="2" customFormat="1" x14ac:dyDescent="0.2">
      <c r="B56" s="9"/>
    </row>
    <row r="57" spans="2:16" s="2" customFormat="1" x14ac:dyDescent="0.2">
      <c r="B57" s="9"/>
    </row>
    <row r="58" spans="2:16" s="2" customFormat="1" x14ac:dyDescent="0.2">
      <c r="B58" s="9"/>
    </row>
    <row r="59" spans="2:16" s="2" customFormat="1" x14ac:dyDescent="0.2">
      <c r="B59" s="9"/>
    </row>
    <row r="60" spans="2:16" s="2" customFormat="1" x14ac:dyDescent="0.2">
      <c r="B60" s="9"/>
    </row>
    <row r="61" spans="2:16" s="2" customFormat="1" x14ac:dyDescent="0.2">
      <c r="B61" s="9"/>
    </row>
    <row r="62" spans="2:16" s="2" customFormat="1" x14ac:dyDescent="0.2">
      <c r="B62" s="9"/>
    </row>
    <row r="63" spans="2:16" s="2" customFormat="1" x14ac:dyDescent="0.2">
      <c r="B63" s="9"/>
    </row>
    <row r="64" spans="2:16" s="2" customFormat="1" x14ac:dyDescent="0.2">
      <c r="B64" s="9"/>
    </row>
    <row r="65" spans="2:2" s="2" customFormat="1" x14ac:dyDescent="0.2">
      <c r="B65" s="9"/>
    </row>
    <row r="66" spans="2:2" s="2" customFormat="1" x14ac:dyDescent="0.2">
      <c r="B66" s="9"/>
    </row>
    <row r="67" spans="2:2" s="2" customFormat="1" x14ac:dyDescent="0.2">
      <c r="B67" s="9"/>
    </row>
    <row r="68" spans="2:2" s="2" customFormat="1" x14ac:dyDescent="0.2">
      <c r="B68" s="9"/>
    </row>
    <row r="69" spans="2:2" s="2" customFormat="1" x14ac:dyDescent="0.2">
      <c r="B69" s="9"/>
    </row>
    <row r="70" spans="2:2" s="2" customFormat="1" x14ac:dyDescent="0.2">
      <c r="B70" s="9"/>
    </row>
    <row r="71" spans="2:2" s="2" customFormat="1" x14ac:dyDescent="0.2">
      <c r="B71" s="9"/>
    </row>
    <row r="72" spans="2:2" s="2" customFormat="1" x14ac:dyDescent="0.2">
      <c r="B72" s="9"/>
    </row>
    <row r="73" spans="2:2" s="2" customFormat="1" x14ac:dyDescent="0.2">
      <c r="B73" s="9"/>
    </row>
    <row r="74" spans="2:2" s="2" customFormat="1" x14ac:dyDescent="0.2">
      <c r="B74" s="9"/>
    </row>
    <row r="75" spans="2:2" s="2" customFormat="1" x14ac:dyDescent="0.2">
      <c r="B75" s="9"/>
    </row>
    <row r="76" spans="2:2" s="2" customFormat="1" x14ac:dyDescent="0.2">
      <c r="B76" s="9"/>
    </row>
    <row r="77" spans="2:2" s="2" customFormat="1" x14ac:dyDescent="0.2">
      <c r="B77" s="9"/>
    </row>
    <row r="78" spans="2:2" s="2" customFormat="1" x14ac:dyDescent="0.2">
      <c r="B78" s="9"/>
    </row>
    <row r="79" spans="2:2" s="2" customFormat="1" x14ac:dyDescent="0.2">
      <c r="B79" s="9"/>
    </row>
    <row r="80" spans="2:2" s="2" customFormat="1" x14ac:dyDescent="0.2">
      <c r="B80" s="9"/>
    </row>
    <row r="81" spans="2:2" s="2" customFormat="1" x14ac:dyDescent="0.2">
      <c r="B81" s="9"/>
    </row>
    <row r="82" spans="2:2" s="2" customFormat="1" x14ac:dyDescent="0.2">
      <c r="B82" s="9"/>
    </row>
    <row r="83" spans="2:2" s="2" customFormat="1" x14ac:dyDescent="0.2">
      <c r="B83" s="9"/>
    </row>
    <row r="84" spans="2:2" s="2" customFormat="1" x14ac:dyDescent="0.2">
      <c r="B84" s="9"/>
    </row>
    <row r="85" spans="2:2" s="2" customFormat="1" x14ac:dyDescent="0.2">
      <c r="B85" s="9"/>
    </row>
    <row r="86" spans="2:2" s="2" customFormat="1" x14ac:dyDescent="0.2">
      <c r="B86" s="9"/>
    </row>
    <row r="87" spans="2:2" s="2" customFormat="1" x14ac:dyDescent="0.2">
      <c r="B87" s="9"/>
    </row>
    <row r="88" spans="2:2" s="2" customFormat="1" x14ac:dyDescent="0.2">
      <c r="B88" s="9"/>
    </row>
    <row r="89" spans="2:2" s="2" customFormat="1" x14ac:dyDescent="0.2">
      <c r="B89" s="9"/>
    </row>
    <row r="90" spans="2:2" s="2" customFormat="1" x14ac:dyDescent="0.2">
      <c r="B90" s="9"/>
    </row>
    <row r="91" spans="2:2" s="2" customFormat="1" x14ac:dyDescent="0.2">
      <c r="B91" s="9"/>
    </row>
    <row r="92" spans="2:2" s="2" customFormat="1" x14ac:dyDescent="0.2">
      <c r="B92" s="9"/>
    </row>
    <row r="93" spans="2:2" s="2" customFormat="1" x14ac:dyDescent="0.2">
      <c r="B93" s="9"/>
    </row>
    <row r="94" spans="2:2" s="2" customFormat="1" x14ac:dyDescent="0.2">
      <c r="B94" s="9"/>
    </row>
    <row r="95" spans="2:2" s="2" customFormat="1" x14ac:dyDescent="0.2">
      <c r="B95" s="9"/>
    </row>
    <row r="96" spans="2:2" s="2" customFormat="1" x14ac:dyDescent="0.2">
      <c r="B96" s="9"/>
    </row>
    <row r="97" spans="1:25" s="2" customFormat="1" x14ac:dyDescent="0.2">
      <c r="B97" s="9"/>
    </row>
    <row r="98" spans="1:25" s="2" customFormat="1" x14ac:dyDescent="0.2">
      <c r="B98" s="9"/>
    </row>
    <row r="99" spans="1:25" s="2" customFormat="1" x14ac:dyDescent="0.2">
      <c r="B99" s="78" t="s">
        <v>83</v>
      </c>
    </row>
    <row r="100" spans="1:25" s="79" customFormat="1" x14ac:dyDescent="0.2">
      <c r="A100" s="9"/>
      <c r="B100" s="9"/>
      <c r="C100" s="9" t="s">
        <v>84</v>
      </c>
      <c r="D100" s="9" t="s">
        <v>85</v>
      </c>
      <c r="E100" s="9" t="s">
        <v>86</v>
      </c>
      <c r="F100" s="9"/>
      <c r="G100" s="9"/>
      <c r="H100" s="9" t="s">
        <v>76</v>
      </c>
      <c r="I100" s="9"/>
      <c r="J100" s="9" t="s">
        <v>75</v>
      </c>
      <c r="K100" s="9"/>
      <c r="L100" s="9"/>
      <c r="M100" s="9"/>
      <c r="N100" s="9"/>
      <c r="O100" s="9"/>
      <c r="P100" s="9"/>
      <c r="Q100" s="9"/>
      <c r="R100" s="9"/>
      <c r="S100" s="9"/>
      <c r="T100" s="9"/>
      <c r="U100" s="9"/>
      <c r="V100" s="9"/>
      <c r="W100" s="9"/>
      <c r="X100" s="9"/>
      <c r="Y100" s="9"/>
    </row>
    <row r="101" spans="1:25" x14ac:dyDescent="0.2">
      <c r="B101" s="9"/>
      <c r="C101" s="80" t="s">
        <v>79</v>
      </c>
      <c r="D101" s="80" t="s">
        <v>79</v>
      </c>
      <c r="E101" s="80" t="s">
        <v>79</v>
      </c>
      <c r="F101" s="2"/>
      <c r="G101" s="2"/>
      <c r="H101" s="80" t="s">
        <v>79</v>
      </c>
      <c r="J101" s="2"/>
      <c r="K101" s="2"/>
      <c r="L101" s="2"/>
      <c r="M101" s="2"/>
      <c r="N101" s="2"/>
      <c r="O101" s="2"/>
      <c r="P101" s="2"/>
    </row>
    <row r="102" spans="1:25" x14ac:dyDescent="0.2">
      <c r="B102" s="9"/>
      <c r="C102" s="17" t="s">
        <v>87</v>
      </c>
      <c r="D102" s="2" t="s">
        <v>88</v>
      </c>
      <c r="E102" s="2" t="s">
        <v>89</v>
      </c>
      <c r="F102" s="2"/>
      <c r="G102" s="2"/>
      <c r="H102" s="2" t="s">
        <v>90</v>
      </c>
      <c r="J102" s="2" t="s">
        <v>91</v>
      </c>
      <c r="K102" s="2"/>
      <c r="L102" s="2"/>
      <c r="M102" s="2"/>
      <c r="N102" s="2"/>
      <c r="O102" s="2"/>
      <c r="P102" s="2"/>
    </row>
    <row r="103" spans="1:25" x14ac:dyDescent="0.2">
      <c r="B103" s="9"/>
      <c r="C103" s="2" t="s">
        <v>92</v>
      </c>
      <c r="D103" s="2" t="s">
        <v>93</v>
      </c>
      <c r="E103" s="2" t="s">
        <v>94</v>
      </c>
      <c r="F103" s="2"/>
      <c r="G103" s="2"/>
      <c r="H103" s="2" t="s">
        <v>95</v>
      </c>
      <c r="J103" s="2" t="s">
        <v>96</v>
      </c>
      <c r="K103" s="2"/>
      <c r="L103" s="2"/>
      <c r="M103" s="2"/>
      <c r="N103" s="2"/>
      <c r="O103" s="2"/>
      <c r="P103" s="2"/>
    </row>
    <row r="104" spans="1:25" x14ac:dyDescent="0.2">
      <c r="B104" s="9"/>
      <c r="C104" s="2" t="s">
        <v>97</v>
      </c>
      <c r="D104" s="2" t="s">
        <v>98</v>
      </c>
      <c r="E104" s="2" t="s">
        <v>99</v>
      </c>
      <c r="F104" s="2"/>
      <c r="G104" s="2"/>
      <c r="H104" s="2" t="s">
        <v>100</v>
      </c>
      <c r="J104" s="2"/>
      <c r="K104" s="2"/>
      <c r="L104" s="2"/>
      <c r="M104" s="2"/>
      <c r="N104" s="2"/>
      <c r="O104" s="2"/>
      <c r="P104" s="2"/>
    </row>
    <row r="105" spans="1:25" x14ac:dyDescent="0.2">
      <c r="B105" s="9"/>
      <c r="C105" s="2" t="s">
        <v>101</v>
      </c>
      <c r="D105" s="2" t="s">
        <v>102</v>
      </c>
      <c r="E105" s="2" t="s">
        <v>103</v>
      </c>
      <c r="F105" s="2"/>
      <c r="G105" s="2"/>
      <c r="H105" s="2" t="s">
        <v>104</v>
      </c>
      <c r="J105" s="2"/>
      <c r="K105" s="2"/>
      <c r="L105" s="2"/>
      <c r="M105" s="2"/>
      <c r="N105" s="2"/>
      <c r="O105" s="2"/>
      <c r="P105" s="2"/>
    </row>
    <row r="106" spans="1:25" x14ac:dyDescent="0.2">
      <c r="B106" s="9"/>
      <c r="C106" s="2" t="s">
        <v>105</v>
      </c>
      <c r="D106" s="2"/>
      <c r="E106" s="2" t="s">
        <v>106</v>
      </c>
      <c r="F106" s="2"/>
      <c r="G106" s="2"/>
      <c r="H106" s="2" t="s">
        <v>106</v>
      </c>
      <c r="J106" s="2"/>
      <c r="K106" s="2"/>
      <c r="L106" s="2"/>
      <c r="M106" s="2"/>
      <c r="N106" s="2"/>
      <c r="O106" s="2"/>
      <c r="P106" s="2"/>
    </row>
    <row r="107" spans="1:25" x14ac:dyDescent="0.2">
      <c r="B107" s="9"/>
      <c r="C107" s="2" t="s">
        <v>107</v>
      </c>
      <c r="D107" s="2"/>
      <c r="E107" s="2"/>
      <c r="F107" s="2"/>
      <c r="G107" s="2"/>
      <c r="H107" s="2"/>
      <c r="J107" s="2"/>
      <c r="K107" s="2"/>
      <c r="L107" s="2"/>
      <c r="M107" s="2"/>
      <c r="N107" s="2"/>
      <c r="O107" s="2"/>
      <c r="P107" s="2"/>
    </row>
    <row r="108" spans="1:25" x14ac:dyDescent="0.2">
      <c r="B108" s="9"/>
      <c r="C108" s="2" t="s">
        <v>108</v>
      </c>
      <c r="D108" s="2"/>
      <c r="E108" s="2"/>
      <c r="F108" s="2"/>
      <c r="G108" s="2"/>
      <c r="H108" s="2"/>
      <c r="J108" s="2"/>
      <c r="K108" s="2"/>
      <c r="L108" s="2"/>
      <c r="M108" s="2"/>
      <c r="N108" s="2"/>
      <c r="O108" s="2"/>
      <c r="P108" s="2"/>
    </row>
    <row r="109" spans="1:25" x14ac:dyDescent="0.2">
      <c r="B109" s="9"/>
      <c r="C109" s="2" t="s">
        <v>109</v>
      </c>
      <c r="D109" s="2"/>
      <c r="E109" s="2"/>
      <c r="F109" s="2"/>
      <c r="G109" s="2"/>
      <c r="H109" s="2"/>
      <c r="J109" s="2"/>
      <c r="K109" s="2"/>
      <c r="L109" s="2"/>
      <c r="M109" s="2"/>
      <c r="N109" s="2"/>
      <c r="O109" s="2"/>
      <c r="P109" s="2"/>
    </row>
    <row r="110" spans="1:25" x14ac:dyDescent="0.2">
      <c r="B110" s="9"/>
      <c r="C110" s="17" t="s">
        <v>110</v>
      </c>
      <c r="D110" s="2"/>
      <c r="E110" s="2"/>
      <c r="F110" s="2"/>
      <c r="G110" s="2"/>
      <c r="H110" s="2"/>
      <c r="J110" s="2"/>
      <c r="K110" s="2"/>
      <c r="L110" s="2"/>
      <c r="M110" s="2"/>
      <c r="N110" s="2"/>
      <c r="O110" s="2"/>
      <c r="P110" s="2"/>
    </row>
    <row r="111" spans="1:25" x14ac:dyDescent="0.2">
      <c r="B111" s="9"/>
    </row>
    <row r="112" spans="1:25" x14ac:dyDescent="0.2">
      <c r="B112" s="9"/>
    </row>
    <row r="113" spans="2:2" x14ac:dyDescent="0.2">
      <c r="B113" s="9"/>
    </row>
    <row r="114" spans="2:2" x14ac:dyDescent="0.2">
      <c r="B114" s="9"/>
    </row>
    <row r="115" spans="2:2" x14ac:dyDescent="0.2">
      <c r="B115" s="9"/>
    </row>
    <row r="116" spans="2:2" x14ac:dyDescent="0.2">
      <c r="B116" s="9"/>
    </row>
    <row r="117" spans="2:2" x14ac:dyDescent="0.2">
      <c r="B117" s="9"/>
    </row>
    <row r="118" spans="2:2" x14ac:dyDescent="0.2">
      <c r="B118" s="9"/>
    </row>
    <row r="119" spans="2:2" x14ac:dyDescent="0.2">
      <c r="B119" s="9"/>
    </row>
    <row r="120" spans="2:2" x14ac:dyDescent="0.2">
      <c r="B120" s="9"/>
    </row>
    <row r="121" spans="2:2" x14ac:dyDescent="0.2">
      <c r="B121" s="9"/>
    </row>
    <row r="122" spans="2:2" x14ac:dyDescent="0.2">
      <c r="B122" s="9"/>
    </row>
    <row r="123" spans="2:2" x14ac:dyDescent="0.2">
      <c r="B123" s="9"/>
    </row>
    <row r="124" spans="2:2" x14ac:dyDescent="0.2">
      <c r="B124" s="9"/>
    </row>
    <row r="125" spans="2:2" x14ac:dyDescent="0.2">
      <c r="B125" s="9"/>
    </row>
    <row r="126" spans="2:2" x14ac:dyDescent="0.2">
      <c r="B126" s="9"/>
    </row>
    <row r="127" spans="2:2" x14ac:dyDescent="0.2">
      <c r="B127" s="9"/>
    </row>
    <row r="128" spans="2:2" x14ac:dyDescent="0.2">
      <c r="B128" s="9"/>
    </row>
    <row r="129" spans="2:2" x14ac:dyDescent="0.2">
      <c r="B129" s="9"/>
    </row>
    <row r="130" spans="2:2" x14ac:dyDescent="0.2">
      <c r="B130" s="9"/>
    </row>
    <row r="131" spans="2:2" x14ac:dyDescent="0.2">
      <c r="B131" s="9"/>
    </row>
    <row r="132" spans="2:2" x14ac:dyDescent="0.2">
      <c r="B132" s="9"/>
    </row>
    <row r="133" spans="2:2" x14ac:dyDescent="0.2">
      <c r="B133" s="9"/>
    </row>
    <row r="134" spans="2:2" x14ac:dyDescent="0.2">
      <c r="B134" s="9"/>
    </row>
    <row r="135" spans="2:2" x14ac:dyDescent="0.2">
      <c r="B135" s="9"/>
    </row>
    <row r="136" spans="2:2" x14ac:dyDescent="0.2">
      <c r="B136" s="9"/>
    </row>
    <row r="137" spans="2:2" x14ac:dyDescent="0.2">
      <c r="B137" s="9"/>
    </row>
    <row r="138" spans="2:2" x14ac:dyDescent="0.2">
      <c r="B138" s="9"/>
    </row>
    <row r="139" spans="2:2" x14ac:dyDescent="0.2">
      <c r="B139" s="9"/>
    </row>
    <row r="140" spans="2:2" x14ac:dyDescent="0.2">
      <c r="B140" s="9"/>
    </row>
    <row r="141" spans="2:2" x14ac:dyDescent="0.2">
      <c r="B141" s="9"/>
    </row>
    <row r="142" spans="2:2" x14ac:dyDescent="0.2">
      <c r="B142" s="9"/>
    </row>
    <row r="143" spans="2:2" x14ac:dyDescent="0.2">
      <c r="B143" s="9"/>
    </row>
    <row r="144" spans="2:2" x14ac:dyDescent="0.2">
      <c r="B144" s="9"/>
    </row>
    <row r="145" spans="2:2" x14ac:dyDescent="0.2">
      <c r="B145" s="9"/>
    </row>
    <row r="146" spans="2:2" x14ac:dyDescent="0.2">
      <c r="B146" s="9"/>
    </row>
    <row r="147" spans="2:2" x14ac:dyDescent="0.2">
      <c r="B147" s="9"/>
    </row>
    <row r="148" spans="2:2" x14ac:dyDescent="0.2">
      <c r="B148" s="9"/>
    </row>
    <row r="149" spans="2:2" x14ac:dyDescent="0.2">
      <c r="B149" s="9"/>
    </row>
    <row r="150" spans="2:2" x14ac:dyDescent="0.2">
      <c r="B150" s="9"/>
    </row>
    <row r="151" spans="2:2" x14ac:dyDescent="0.2">
      <c r="B151" s="9"/>
    </row>
    <row r="152" spans="2:2" x14ac:dyDescent="0.2">
      <c r="B152" s="9"/>
    </row>
    <row r="153" spans="2:2" x14ac:dyDescent="0.2">
      <c r="B153" s="9"/>
    </row>
    <row r="154" spans="2:2" x14ac:dyDescent="0.2">
      <c r="B154" s="9"/>
    </row>
    <row r="155" spans="2:2" x14ac:dyDescent="0.2">
      <c r="B155" s="9"/>
    </row>
    <row r="156" spans="2:2" x14ac:dyDescent="0.2">
      <c r="B156" s="9"/>
    </row>
    <row r="157" spans="2:2" x14ac:dyDescent="0.2">
      <c r="B157" s="9"/>
    </row>
    <row r="158" spans="2:2" x14ac:dyDescent="0.2">
      <c r="B158" s="9"/>
    </row>
    <row r="159" spans="2:2" x14ac:dyDescent="0.2">
      <c r="B159" s="9"/>
    </row>
    <row r="160" spans="2:2" x14ac:dyDescent="0.2">
      <c r="B160" s="9"/>
    </row>
    <row r="161" spans="2:2" x14ac:dyDescent="0.2">
      <c r="B161" s="9"/>
    </row>
    <row r="162" spans="2:2" x14ac:dyDescent="0.2">
      <c r="B162" s="9"/>
    </row>
    <row r="163" spans="2:2" x14ac:dyDescent="0.2">
      <c r="B163" s="9"/>
    </row>
    <row r="164" spans="2:2" x14ac:dyDescent="0.2">
      <c r="B164" s="9"/>
    </row>
    <row r="165" spans="2:2" x14ac:dyDescent="0.2">
      <c r="B165" s="9"/>
    </row>
    <row r="166" spans="2:2" x14ac:dyDescent="0.2">
      <c r="B166" s="9"/>
    </row>
    <row r="167" spans="2:2" x14ac:dyDescent="0.2">
      <c r="B167" s="9"/>
    </row>
    <row r="168" spans="2:2" x14ac:dyDescent="0.2">
      <c r="B168" s="9"/>
    </row>
    <row r="169" spans="2:2" x14ac:dyDescent="0.2">
      <c r="B169" s="9"/>
    </row>
    <row r="170" spans="2:2" x14ac:dyDescent="0.2">
      <c r="B170" s="9"/>
    </row>
    <row r="171" spans="2:2" x14ac:dyDescent="0.2">
      <c r="B171" s="9"/>
    </row>
    <row r="172" spans="2:2" x14ac:dyDescent="0.2">
      <c r="B172" s="9"/>
    </row>
    <row r="173" spans="2:2" x14ac:dyDescent="0.2">
      <c r="B173" s="9"/>
    </row>
    <row r="174" spans="2:2" x14ac:dyDescent="0.2">
      <c r="B174" s="9"/>
    </row>
    <row r="175" spans="2:2" x14ac:dyDescent="0.2">
      <c r="B175" s="9"/>
    </row>
    <row r="176" spans="2:2" x14ac:dyDescent="0.2">
      <c r="B176" s="9"/>
    </row>
    <row r="177" spans="2:2" x14ac:dyDescent="0.2">
      <c r="B177" s="9"/>
    </row>
    <row r="178" spans="2:2" x14ac:dyDescent="0.2">
      <c r="B178" s="9"/>
    </row>
    <row r="179" spans="2:2" x14ac:dyDescent="0.2">
      <c r="B179" s="9"/>
    </row>
    <row r="180" spans="2:2" x14ac:dyDescent="0.2">
      <c r="B180" s="9"/>
    </row>
    <row r="181" spans="2:2" x14ac:dyDescent="0.2">
      <c r="B181" s="9"/>
    </row>
    <row r="182" spans="2:2" x14ac:dyDescent="0.2">
      <c r="B182" s="9"/>
    </row>
    <row r="183" spans="2:2" x14ac:dyDescent="0.2">
      <c r="B183" s="9"/>
    </row>
    <row r="184" spans="2:2" x14ac:dyDescent="0.2">
      <c r="B184" s="9"/>
    </row>
    <row r="185" spans="2:2" x14ac:dyDescent="0.2">
      <c r="B185" s="9"/>
    </row>
    <row r="186" spans="2:2" x14ac:dyDescent="0.2">
      <c r="B186" s="9"/>
    </row>
    <row r="187" spans="2:2" x14ac:dyDescent="0.2">
      <c r="B187" s="9"/>
    </row>
    <row r="188" spans="2:2" x14ac:dyDescent="0.2">
      <c r="B188" s="9"/>
    </row>
    <row r="189" spans="2:2" x14ac:dyDescent="0.2">
      <c r="B189" s="9"/>
    </row>
    <row r="190" spans="2:2" x14ac:dyDescent="0.2">
      <c r="B190" s="9"/>
    </row>
    <row r="191" spans="2:2" x14ac:dyDescent="0.2">
      <c r="B191" s="9"/>
    </row>
    <row r="192" spans="2:2" x14ac:dyDescent="0.2">
      <c r="B192" s="9"/>
    </row>
    <row r="193" spans="2:2" x14ac:dyDescent="0.2">
      <c r="B193" s="9"/>
    </row>
    <row r="194" spans="2:2" x14ac:dyDescent="0.2">
      <c r="B194" s="9"/>
    </row>
    <row r="195" spans="2:2" x14ac:dyDescent="0.2">
      <c r="B195" s="9"/>
    </row>
    <row r="196" spans="2:2" x14ac:dyDescent="0.2">
      <c r="B196" s="9"/>
    </row>
    <row r="197" spans="2:2" x14ac:dyDescent="0.2">
      <c r="B197" s="9"/>
    </row>
    <row r="198" spans="2:2" x14ac:dyDescent="0.2">
      <c r="B198" s="9"/>
    </row>
    <row r="199" spans="2:2" x14ac:dyDescent="0.2">
      <c r="B199" s="9"/>
    </row>
    <row r="200" spans="2:2" x14ac:dyDescent="0.2">
      <c r="B200" s="9"/>
    </row>
    <row r="201" spans="2:2" x14ac:dyDescent="0.2">
      <c r="B201" s="9"/>
    </row>
    <row r="202" spans="2:2" x14ac:dyDescent="0.2">
      <c r="B202" s="9"/>
    </row>
    <row r="203" spans="2:2" x14ac:dyDescent="0.2">
      <c r="B203" s="9"/>
    </row>
    <row r="204" spans="2:2" x14ac:dyDescent="0.2">
      <c r="B204" s="9"/>
    </row>
    <row r="205" spans="2:2" x14ac:dyDescent="0.2">
      <c r="B205" s="9"/>
    </row>
    <row r="206" spans="2:2" x14ac:dyDescent="0.2">
      <c r="B206" s="9"/>
    </row>
    <row r="207" spans="2:2" x14ac:dyDescent="0.2">
      <c r="B207" s="9"/>
    </row>
    <row r="208" spans="2:2" x14ac:dyDescent="0.2">
      <c r="B208" s="9"/>
    </row>
    <row r="209" spans="2:2" x14ac:dyDescent="0.2">
      <c r="B209" s="9"/>
    </row>
    <row r="210" spans="2:2" x14ac:dyDescent="0.2">
      <c r="B210" s="9"/>
    </row>
    <row r="211" spans="2:2" x14ac:dyDescent="0.2">
      <c r="B211" s="9"/>
    </row>
    <row r="212" spans="2:2" x14ac:dyDescent="0.2">
      <c r="B212" s="9"/>
    </row>
    <row r="213" spans="2:2" x14ac:dyDescent="0.2">
      <c r="B213" s="9"/>
    </row>
    <row r="214" spans="2:2" x14ac:dyDescent="0.2">
      <c r="B214" s="9"/>
    </row>
    <row r="215" spans="2:2" x14ac:dyDescent="0.2">
      <c r="B215" s="9"/>
    </row>
    <row r="216" spans="2:2" x14ac:dyDescent="0.2">
      <c r="B216" s="9"/>
    </row>
    <row r="217" spans="2:2" x14ac:dyDescent="0.2">
      <c r="B217" s="9"/>
    </row>
    <row r="218" spans="2:2" x14ac:dyDescent="0.2">
      <c r="B218" s="9"/>
    </row>
    <row r="219" spans="2:2" x14ac:dyDescent="0.2">
      <c r="B219" s="9"/>
    </row>
    <row r="220" spans="2:2" x14ac:dyDescent="0.2">
      <c r="B220" s="9"/>
    </row>
    <row r="221" spans="2:2" x14ac:dyDescent="0.2">
      <c r="B221" s="9"/>
    </row>
    <row r="222" spans="2:2" x14ac:dyDescent="0.2">
      <c r="B222" s="9"/>
    </row>
    <row r="223" spans="2:2" x14ac:dyDescent="0.2">
      <c r="B223" s="9"/>
    </row>
    <row r="224" spans="2:2" x14ac:dyDescent="0.2">
      <c r="B224" s="9"/>
    </row>
    <row r="225" spans="2:2" x14ac:dyDescent="0.2">
      <c r="B225" s="9"/>
    </row>
    <row r="226" spans="2:2" x14ac:dyDescent="0.2">
      <c r="B226" s="9"/>
    </row>
    <row r="227" spans="2:2" x14ac:dyDescent="0.2">
      <c r="B227" s="9"/>
    </row>
    <row r="228" spans="2:2" x14ac:dyDescent="0.2">
      <c r="B228" s="9"/>
    </row>
    <row r="229" spans="2:2" x14ac:dyDescent="0.2">
      <c r="B229" s="9"/>
    </row>
    <row r="230" spans="2:2" x14ac:dyDescent="0.2">
      <c r="B230" s="9"/>
    </row>
    <row r="231" spans="2:2" x14ac:dyDescent="0.2">
      <c r="B231" s="9"/>
    </row>
    <row r="232" spans="2:2" x14ac:dyDescent="0.2">
      <c r="B232" s="9"/>
    </row>
    <row r="233" spans="2:2" x14ac:dyDescent="0.2">
      <c r="B233" s="9"/>
    </row>
    <row r="234" spans="2:2" x14ac:dyDescent="0.2">
      <c r="B234" s="9"/>
    </row>
    <row r="235" spans="2:2" x14ac:dyDescent="0.2">
      <c r="B235" s="9"/>
    </row>
    <row r="236" spans="2:2" x14ac:dyDescent="0.2">
      <c r="B236" s="9"/>
    </row>
    <row r="237" spans="2:2" x14ac:dyDescent="0.2">
      <c r="B237" s="9"/>
    </row>
    <row r="238" spans="2:2" x14ac:dyDescent="0.2">
      <c r="B238" s="9"/>
    </row>
    <row r="239" spans="2:2" x14ac:dyDescent="0.2">
      <c r="B239" s="9"/>
    </row>
    <row r="240" spans="2:2" x14ac:dyDescent="0.2">
      <c r="B240" s="9"/>
    </row>
    <row r="241" spans="2:2" x14ac:dyDescent="0.2">
      <c r="B241" s="9"/>
    </row>
    <row r="242" spans="2:2" x14ac:dyDescent="0.2">
      <c r="B242" s="9"/>
    </row>
    <row r="243" spans="2:2" x14ac:dyDescent="0.2">
      <c r="B243" s="9"/>
    </row>
    <row r="244" spans="2:2" x14ac:dyDescent="0.2">
      <c r="B244" s="9"/>
    </row>
    <row r="245" spans="2:2" x14ac:dyDescent="0.2">
      <c r="B245" s="9"/>
    </row>
    <row r="246" spans="2:2" x14ac:dyDescent="0.2">
      <c r="B246" s="9"/>
    </row>
    <row r="247" spans="2:2" x14ac:dyDescent="0.2">
      <c r="B247" s="9"/>
    </row>
    <row r="248" spans="2:2" x14ac:dyDescent="0.2">
      <c r="B248" s="9"/>
    </row>
    <row r="249" spans="2:2" x14ac:dyDescent="0.2">
      <c r="B249" s="9"/>
    </row>
    <row r="250" spans="2:2" x14ac:dyDescent="0.2">
      <c r="B250" s="9"/>
    </row>
    <row r="251" spans="2:2" x14ac:dyDescent="0.2">
      <c r="B251" s="9"/>
    </row>
    <row r="252" spans="2:2" x14ac:dyDescent="0.2">
      <c r="B252" s="9"/>
    </row>
    <row r="253" spans="2:2" x14ac:dyDescent="0.2">
      <c r="B253" s="9"/>
    </row>
    <row r="254" spans="2:2" x14ac:dyDescent="0.2">
      <c r="B254" s="9"/>
    </row>
    <row r="255" spans="2:2" x14ac:dyDescent="0.2">
      <c r="B255" s="9"/>
    </row>
    <row r="256" spans="2:2" x14ac:dyDescent="0.2">
      <c r="B256" s="9"/>
    </row>
    <row r="257" spans="2:2" x14ac:dyDescent="0.2">
      <c r="B257" s="9"/>
    </row>
    <row r="258" spans="2:2" x14ac:dyDescent="0.2">
      <c r="B258" s="9"/>
    </row>
    <row r="259" spans="2:2" x14ac:dyDescent="0.2">
      <c r="B259" s="9"/>
    </row>
    <row r="260" spans="2:2" x14ac:dyDescent="0.2">
      <c r="B260" s="9"/>
    </row>
    <row r="261" spans="2:2" x14ac:dyDescent="0.2">
      <c r="B261" s="9"/>
    </row>
    <row r="262" spans="2:2" x14ac:dyDescent="0.2">
      <c r="B262" s="9"/>
    </row>
    <row r="263" spans="2:2" x14ac:dyDescent="0.2">
      <c r="B263" s="9"/>
    </row>
    <row r="264" spans="2:2" x14ac:dyDescent="0.2">
      <c r="B264" s="9"/>
    </row>
    <row r="265" spans="2:2" x14ac:dyDescent="0.2">
      <c r="B265" s="9"/>
    </row>
    <row r="266" spans="2:2" x14ac:dyDescent="0.2">
      <c r="B266" s="9"/>
    </row>
    <row r="267" spans="2:2" x14ac:dyDescent="0.2">
      <c r="B267" s="9"/>
    </row>
    <row r="268" spans="2:2" x14ac:dyDescent="0.2">
      <c r="B268" s="9"/>
    </row>
    <row r="269" spans="2:2" x14ac:dyDescent="0.2">
      <c r="B269" s="9"/>
    </row>
    <row r="270" spans="2:2" x14ac:dyDescent="0.2">
      <c r="B270" s="9"/>
    </row>
    <row r="271" spans="2:2" x14ac:dyDescent="0.2">
      <c r="B271" s="9"/>
    </row>
    <row r="272" spans="2:2" x14ac:dyDescent="0.2">
      <c r="B272" s="9"/>
    </row>
    <row r="273" spans="2:2" x14ac:dyDescent="0.2">
      <c r="B273" s="9"/>
    </row>
    <row r="274" spans="2:2" x14ac:dyDescent="0.2">
      <c r="B274" s="9"/>
    </row>
    <row r="275" spans="2:2" x14ac:dyDescent="0.2">
      <c r="B275" s="9"/>
    </row>
    <row r="276" spans="2:2" x14ac:dyDescent="0.2">
      <c r="B276" s="9"/>
    </row>
    <row r="277" spans="2:2" x14ac:dyDescent="0.2">
      <c r="B277" s="9"/>
    </row>
    <row r="278" spans="2:2" x14ac:dyDescent="0.2">
      <c r="B278" s="9"/>
    </row>
    <row r="279" spans="2:2" x14ac:dyDescent="0.2">
      <c r="B279" s="9"/>
    </row>
    <row r="280" spans="2:2" x14ac:dyDescent="0.2">
      <c r="B280" s="9"/>
    </row>
    <row r="281" spans="2:2" x14ac:dyDescent="0.2">
      <c r="B281" s="9"/>
    </row>
    <row r="282" spans="2:2" x14ac:dyDescent="0.2">
      <c r="B282" s="9"/>
    </row>
    <row r="283" spans="2:2" x14ac:dyDescent="0.2">
      <c r="B283" s="9"/>
    </row>
    <row r="284" spans="2:2" x14ac:dyDescent="0.2">
      <c r="B284" s="9"/>
    </row>
    <row r="285" spans="2:2" x14ac:dyDescent="0.2">
      <c r="B285" s="9"/>
    </row>
    <row r="286" spans="2:2" x14ac:dyDescent="0.2">
      <c r="B286" s="9"/>
    </row>
    <row r="287" spans="2:2" x14ac:dyDescent="0.2">
      <c r="B287" s="9"/>
    </row>
    <row r="288" spans="2:2" x14ac:dyDescent="0.2">
      <c r="B288" s="9"/>
    </row>
    <row r="289" spans="2:2" x14ac:dyDescent="0.2">
      <c r="B289" s="9"/>
    </row>
    <row r="290" spans="2:2" x14ac:dyDescent="0.2">
      <c r="B290" s="9"/>
    </row>
    <row r="291" spans="2:2" x14ac:dyDescent="0.2">
      <c r="B291" s="9"/>
    </row>
    <row r="292" spans="2:2" x14ac:dyDescent="0.2">
      <c r="B292" s="9"/>
    </row>
    <row r="293" spans="2:2" x14ac:dyDescent="0.2">
      <c r="B293" s="9"/>
    </row>
    <row r="294" spans="2:2" x14ac:dyDescent="0.2">
      <c r="B294" s="9"/>
    </row>
    <row r="295" spans="2:2" x14ac:dyDescent="0.2">
      <c r="B295" s="9"/>
    </row>
    <row r="296" spans="2:2" x14ac:dyDescent="0.2">
      <c r="B296" s="9"/>
    </row>
    <row r="297" spans="2:2" x14ac:dyDescent="0.2">
      <c r="B297" s="9"/>
    </row>
    <row r="298" spans="2:2" x14ac:dyDescent="0.2">
      <c r="B298" s="9"/>
    </row>
    <row r="299" spans="2:2" x14ac:dyDescent="0.2">
      <c r="B299" s="9"/>
    </row>
    <row r="300" spans="2:2" x14ac:dyDescent="0.2">
      <c r="B300" s="9"/>
    </row>
    <row r="301" spans="2:2" x14ac:dyDescent="0.2">
      <c r="B301" s="9"/>
    </row>
    <row r="302" spans="2:2" x14ac:dyDescent="0.2">
      <c r="B302" s="9"/>
    </row>
    <row r="303" spans="2:2" x14ac:dyDescent="0.2">
      <c r="B303" s="9"/>
    </row>
    <row r="304" spans="2:2" x14ac:dyDescent="0.2">
      <c r="B304" s="9"/>
    </row>
    <row r="305" spans="2:2" x14ac:dyDescent="0.2">
      <c r="B305" s="9"/>
    </row>
    <row r="306" spans="2:2" x14ac:dyDescent="0.2">
      <c r="B306" s="9"/>
    </row>
    <row r="307" spans="2:2" x14ac:dyDescent="0.2">
      <c r="B307" s="9"/>
    </row>
    <row r="308" spans="2:2" x14ac:dyDescent="0.2">
      <c r="B308" s="9"/>
    </row>
    <row r="309" spans="2:2" x14ac:dyDescent="0.2">
      <c r="B309" s="9"/>
    </row>
    <row r="310" spans="2:2" x14ac:dyDescent="0.2">
      <c r="B310" s="9"/>
    </row>
    <row r="311" spans="2:2" x14ac:dyDescent="0.2">
      <c r="B311" s="9"/>
    </row>
    <row r="312" spans="2:2" x14ac:dyDescent="0.2">
      <c r="B312" s="9"/>
    </row>
    <row r="313" spans="2:2" x14ac:dyDescent="0.2">
      <c r="B313" s="9"/>
    </row>
    <row r="314" spans="2:2" x14ac:dyDescent="0.2">
      <c r="B314" s="9"/>
    </row>
    <row r="315" spans="2:2" x14ac:dyDescent="0.2">
      <c r="B315" s="9"/>
    </row>
    <row r="316" spans="2:2" x14ac:dyDescent="0.2">
      <c r="B316" s="9"/>
    </row>
    <row r="317" spans="2:2" x14ac:dyDescent="0.2">
      <c r="B317" s="9"/>
    </row>
    <row r="318" spans="2:2" x14ac:dyDescent="0.2">
      <c r="B318" s="9"/>
    </row>
    <row r="319" spans="2:2" x14ac:dyDescent="0.2">
      <c r="B319" s="9"/>
    </row>
    <row r="320" spans="2:2" x14ac:dyDescent="0.2">
      <c r="B320" s="9"/>
    </row>
    <row r="321" spans="2:2" x14ac:dyDescent="0.2">
      <c r="B321" s="9"/>
    </row>
    <row r="322" spans="2:2" x14ac:dyDescent="0.2">
      <c r="B322" s="9"/>
    </row>
    <row r="323" spans="2:2" x14ac:dyDescent="0.2">
      <c r="B323" s="9"/>
    </row>
    <row r="324" spans="2:2" x14ac:dyDescent="0.2">
      <c r="B324" s="9"/>
    </row>
    <row r="325" spans="2:2" x14ac:dyDescent="0.2">
      <c r="B325" s="9"/>
    </row>
    <row r="326" spans="2:2" x14ac:dyDescent="0.2">
      <c r="B326" s="9"/>
    </row>
    <row r="327" spans="2:2" x14ac:dyDescent="0.2">
      <c r="B327" s="9"/>
    </row>
    <row r="328" spans="2:2" x14ac:dyDescent="0.2">
      <c r="B328" s="9"/>
    </row>
    <row r="329" spans="2:2" x14ac:dyDescent="0.2">
      <c r="B329" s="9"/>
    </row>
    <row r="330" spans="2:2" x14ac:dyDescent="0.2">
      <c r="B330" s="9"/>
    </row>
    <row r="331" spans="2:2" x14ac:dyDescent="0.2">
      <c r="B331" s="9"/>
    </row>
    <row r="332" spans="2:2" x14ac:dyDescent="0.2">
      <c r="B332" s="9"/>
    </row>
    <row r="333" spans="2:2" x14ac:dyDescent="0.2">
      <c r="B333" s="9"/>
    </row>
    <row r="334" spans="2:2" x14ac:dyDescent="0.2">
      <c r="B334" s="9"/>
    </row>
    <row r="335" spans="2:2" x14ac:dyDescent="0.2">
      <c r="B335" s="9"/>
    </row>
    <row r="336" spans="2:2" x14ac:dyDescent="0.2">
      <c r="B336" s="9"/>
    </row>
    <row r="337" spans="2:2" x14ac:dyDescent="0.2">
      <c r="B337" s="9"/>
    </row>
    <row r="338" spans="2:2" x14ac:dyDescent="0.2">
      <c r="B338" s="9"/>
    </row>
    <row r="339" spans="2:2" x14ac:dyDescent="0.2">
      <c r="B339" s="9"/>
    </row>
    <row r="340" spans="2:2" x14ac:dyDescent="0.2">
      <c r="B340" s="9"/>
    </row>
    <row r="341" spans="2:2" x14ac:dyDescent="0.2">
      <c r="B341" s="9"/>
    </row>
    <row r="342" spans="2:2" x14ac:dyDescent="0.2">
      <c r="B342" s="9"/>
    </row>
    <row r="343" spans="2:2" x14ac:dyDescent="0.2">
      <c r="B343" s="9"/>
    </row>
    <row r="344" spans="2:2" x14ac:dyDescent="0.2">
      <c r="B344" s="9"/>
    </row>
    <row r="345" spans="2:2" x14ac:dyDescent="0.2">
      <c r="B345" s="9"/>
    </row>
    <row r="346" spans="2:2" x14ac:dyDescent="0.2">
      <c r="B346" s="9"/>
    </row>
    <row r="347" spans="2:2" x14ac:dyDescent="0.2">
      <c r="B347" s="9"/>
    </row>
    <row r="348" spans="2:2" x14ac:dyDescent="0.2">
      <c r="B348" s="9"/>
    </row>
    <row r="349" spans="2:2" x14ac:dyDescent="0.2">
      <c r="B349" s="9"/>
    </row>
  </sheetData>
  <sheetProtection formatCells="0" formatRows="0" insertRows="0" insertHyperlinks="0" deleteRows="0" selectLockedCells="1"/>
  <mergeCells count="43">
    <mergeCell ref="B12:C12"/>
    <mergeCell ref="D12:E12"/>
    <mergeCell ref="B1:Q1"/>
    <mergeCell ref="B2:Q2"/>
    <mergeCell ref="B4:C4"/>
    <mergeCell ref="B5:C5"/>
    <mergeCell ref="G5:J5"/>
    <mergeCell ref="B6:C6"/>
    <mergeCell ref="D6:O6"/>
    <mergeCell ref="B8:P8"/>
    <mergeCell ref="B10:C10"/>
    <mergeCell ref="D10:E10"/>
    <mergeCell ref="B11:C11"/>
    <mergeCell ref="D11:E11"/>
    <mergeCell ref="J24:P24"/>
    <mergeCell ref="B13:C13"/>
    <mergeCell ref="D13:E13"/>
    <mergeCell ref="G13:O16"/>
    <mergeCell ref="B14:C14"/>
    <mergeCell ref="D14:E14"/>
    <mergeCell ref="B15:C15"/>
    <mergeCell ref="D15:E15"/>
    <mergeCell ref="B16:C16"/>
    <mergeCell ref="D16:E16"/>
    <mergeCell ref="B17:C17"/>
    <mergeCell ref="D17:E17"/>
    <mergeCell ref="B20:P20"/>
    <mergeCell ref="J22:P22"/>
    <mergeCell ref="J23:P23"/>
    <mergeCell ref="N33:P33"/>
    <mergeCell ref="N34:P34"/>
    <mergeCell ref="J25:P25"/>
    <mergeCell ref="J26:P26"/>
    <mergeCell ref="J27:P27"/>
    <mergeCell ref="B30:P30"/>
    <mergeCell ref="N32:P32"/>
    <mergeCell ref="N42:P42"/>
    <mergeCell ref="N43:P43"/>
    <mergeCell ref="N41:P41"/>
    <mergeCell ref="N35:P35"/>
    <mergeCell ref="N36:P36"/>
    <mergeCell ref="B38:P38"/>
    <mergeCell ref="N40:P40"/>
  </mergeCells>
  <conditionalFormatting sqref="H33:H35 H41:H43">
    <cfRule type="cellIs" dxfId="6" priority="2" stopIfTrue="1" operator="equal">
      <formula>0</formula>
    </cfRule>
  </conditionalFormatting>
  <conditionalFormatting sqref="G33:G35 G41:G43">
    <cfRule type="cellIs" dxfId="5" priority="1" stopIfTrue="1" operator="equal">
      <formula>1</formula>
    </cfRule>
  </conditionalFormatting>
  <dataValidations count="7">
    <dataValidation type="list" allowBlank="1" showInputMessage="1" showErrorMessage="1" sqref="WVT983029:WVT983036 L41:L42 WLX983029:WLX983036 WCB983029:WCB983036 VSF983029:VSF983036 VIJ983029:VIJ983036 UYN983029:UYN983036 UOR983029:UOR983036 UEV983029:UEV983036 TUZ983029:TUZ983036 TLD983029:TLD983036 TBH983029:TBH983036 SRL983029:SRL983036 SHP983029:SHP983036 RXT983029:RXT983036 RNX983029:RNX983036 REB983029:REB983036 QUF983029:QUF983036 QKJ983029:QKJ983036 QAN983029:QAN983036 PQR983029:PQR983036 PGV983029:PGV983036 OWZ983029:OWZ983036 OND983029:OND983036 ODH983029:ODH983036 NTL983029:NTL983036 NJP983029:NJP983036 MZT983029:MZT983036 MPX983029:MPX983036 MGB983029:MGB983036 LWF983029:LWF983036 LMJ983029:LMJ983036 LCN983029:LCN983036 KSR983029:KSR983036 KIV983029:KIV983036 JYZ983029:JYZ983036 JPD983029:JPD983036 JFH983029:JFH983036 IVL983029:IVL983036 ILP983029:ILP983036 IBT983029:IBT983036 HRX983029:HRX983036 HIB983029:HIB983036 GYF983029:GYF983036 GOJ983029:GOJ983036 GEN983029:GEN983036 FUR983029:FUR983036 FKV983029:FKV983036 FAZ983029:FAZ983036 ERD983029:ERD983036 EHH983029:EHH983036 DXL983029:DXL983036 DNP983029:DNP983036 DDT983029:DDT983036 CTX983029:CTX983036 CKB983029:CKB983036 CAF983029:CAF983036 BQJ983029:BQJ983036 BGN983029:BGN983036 AWR983029:AWR983036 AMV983029:AMV983036 ACZ983029:ACZ983036 TD983029:TD983036 JH983029:JH983036 L983029:L983036 WVT917493:WVT917500 WLX917493:WLX917500 WCB917493:WCB917500 VSF917493:VSF917500 VIJ917493:VIJ917500 UYN917493:UYN917500 UOR917493:UOR917500 UEV917493:UEV917500 TUZ917493:TUZ917500 TLD917493:TLD917500 TBH917493:TBH917500 SRL917493:SRL917500 SHP917493:SHP917500 RXT917493:RXT917500 RNX917493:RNX917500 REB917493:REB917500 QUF917493:QUF917500 QKJ917493:QKJ917500 QAN917493:QAN917500 PQR917493:PQR917500 PGV917493:PGV917500 OWZ917493:OWZ917500 OND917493:OND917500 ODH917493:ODH917500 NTL917493:NTL917500 NJP917493:NJP917500 MZT917493:MZT917500 MPX917493:MPX917500 MGB917493:MGB917500 LWF917493:LWF917500 LMJ917493:LMJ917500 LCN917493:LCN917500 KSR917493:KSR917500 KIV917493:KIV917500 JYZ917493:JYZ917500 JPD917493:JPD917500 JFH917493:JFH917500 IVL917493:IVL917500 ILP917493:ILP917500 IBT917493:IBT917500 HRX917493:HRX917500 HIB917493:HIB917500 GYF917493:GYF917500 GOJ917493:GOJ917500 GEN917493:GEN917500 FUR917493:FUR917500 FKV917493:FKV917500 FAZ917493:FAZ917500 ERD917493:ERD917500 EHH917493:EHH917500 DXL917493:DXL917500 DNP917493:DNP917500 DDT917493:DDT917500 CTX917493:CTX917500 CKB917493:CKB917500 CAF917493:CAF917500 BQJ917493:BQJ917500 BGN917493:BGN917500 AWR917493:AWR917500 AMV917493:AMV917500 ACZ917493:ACZ917500 TD917493:TD917500 JH917493:JH917500 L917493:L917500 WVT851957:WVT851964 WLX851957:WLX851964 WCB851957:WCB851964 VSF851957:VSF851964 VIJ851957:VIJ851964 UYN851957:UYN851964 UOR851957:UOR851964 UEV851957:UEV851964 TUZ851957:TUZ851964 TLD851957:TLD851964 TBH851957:TBH851964 SRL851957:SRL851964 SHP851957:SHP851964 RXT851957:RXT851964 RNX851957:RNX851964 REB851957:REB851964 QUF851957:QUF851964 QKJ851957:QKJ851964 QAN851957:QAN851964 PQR851957:PQR851964 PGV851957:PGV851964 OWZ851957:OWZ851964 OND851957:OND851964 ODH851957:ODH851964 NTL851957:NTL851964 NJP851957:NJP851964 MZT851957:MZT851964 MPX851957:MPX851964 MGB851957:MGB851964 LWF851957:LWF851964 LMJ851957:LMJ851964 LCN851957:LCN851964 KSR851957:KSR851964 KIV851957:KIV851964 JYZ851957:JYZ851964 JPD851957:JPD851964 JFH851957:JFH851964 IVL851957:IVL851964 ILP851957:ILP851964 IBT851957:IBT851964 HRX851957:HRX851964 HIB851957:HIB851964 GYF851957:GYF851964 GOJ851957:GOJ851964 GEN851957:GEN851964 FUR851957:FUR851964 FKV851957:FKV851964 FAZ851957:FAZ851964 ERD851957:ERD851964 EHH851957:EHH851964 DXL851957:DXL851964 DNP851957:DNP851964 DDT851957:DDT851964 CTX851957:CTX851964 CKB851957:CKB851964 CAF851957:CAF851964 BQJ851957:BQJ851964 BGN851957:BGN851964 AWR851957:AWR851964 AMV851957:AMV851964 ACZ851957:ACZ851964 TD851957:TD851964 JH851957:JH851964 L851957:L851964 WVT786421:WVT786428 WLX786421:WLX786428 WCB786421:WCB786428 VSF786421:VSF786428 VIJ786421:VIJ786428 UYN786421:UYN786428 UOR786421:UOR786428 UEV786421:UEV786428 TUZ786421:TUZ786428 TLD786421:TLD786428 TBH786421:TBH786428 SRL786421:SRL786428 SHP786421:SHP786428 RXT786421:RXT786428 RNX786421:RNX786428 REB786421:REB786428 QUF786421:QUF786428 QKJ786421:QKJ786428 QAN786421:QAN786428 PQR786421:PQR786428 PGV786421:PGV786428 OWZ786421:OWZ786428 OND786421:OND786428 ODH786421:ODH786428 NTL786421:NTL786428 NJP786421:NJP786428 MZT786421:MZT786428 MPX786421:MPX786428 MGB786421:MGB786428 LWF786421:LWF786428 LMJ786421:LMJ786428 LCN786421:LCN786428 KSR786421:KSR786428 KIV786421:KIV786428 JYZ786421:JYZ786428 JPD786421:JPD786428 JFH786421:JFH786428 IVL786421:IVL786428 ILP786421:ILP786428 IBT786421:IBT786428 HRX786421:HRX786428 HIB786421:HIB786428 GYF786421:GYF786428 GOJ786421:GOJ786428 GEN786421:GEN786428 FUR786421:FUR786428 FKV786421:FKV786428 FAZ786421:FAZ786428 ERD786421:ERD786428 EHH786421:EHH786428 DXL786421:DXL786428 DNP786421:DNP786428 DDT786421:DDT786428 CTX786421:CTX786428 CKB786421:CKB786428 CAF786421:CAF786428 BQJ786421:BQJ786428 BGN786421:BGN786428 AWR786421:AWR786428 AMV786421:AMV786428 ACZ786421:ACZ786428 TD786421:TD786428 JH786421:JH786428 L786421:L786428 WVT720885:WVT720892 WLX720885:WLX720892 WCB720885:WCB720892 VSF720885:VSF720892 VIJ720885:VIJ720892 UYN720885:UYN720892 UOR720885:UOR720892 UEV720885:UEV720892 TUZ720885:TUZ720892 TLD720885:TLD720892 TBH720885:TBH720892 SRL720885:SRL720892 SHP720885:SHP720892 RXT720885:RXT720892 RNX720885:RNX720892 REB720885:REB720892 QUF720885:QUF720892 QKJ720885:QKJ720892 QAN720885:QAN720892 PQR720885:PQR720892 PGV720885:PGV720892 OWZ720885:OWZ720892 OND720885:OND720892 ODH720885:ODH720892 NTL720885:NTL720892 NJP720885:NJP720892 MZT720885:MZT720892 MPX720885:MPX720892 MGB720885:MGB720892 LWF720885:LWF720892 LMJ720885:LMJ720892 LCN720885:LCN720892 KSR720885:KSR720892 KIV720885:KIV720892 JYZ720885:JYZ720892 JPD720885:JPD720892 JFH720885:JFH720892 IVL720885:IVL720892 ILP720885:ILP720892 IBT720885:IBT720892 HRX720885:HRX720892 HIB720885:HIB720892 GYF720885:GYF720892 GOJ720885:GOJ720892 GEN720885:GEN720892 FUR720885:FUR720892 FKV720885:FKV720892 FAZ720885:FAZ720892 ERD720885:ERD720892 EHH720885:EHH720892 DXL720885:DXL720892 DNP720885:DNP720892 DDT720885:DDT720892 CTX720885:CTX720892 CKB720885:CKB720892 CAF720885:CAF720892 BQJ720885:BQJ720892 BGN720885:BGN720892 AWR720885:AWR720892 AMV720885:AMV720892 ACZ720885:ACZ720892 TD720885:TD720892 JH720885:JH720892 L720885:L720892 WVT655349:WVT655356 WLX655349:WLX655356 WCB655349:WCB655356 VSF655349:VSF655356 VIJ655349:VIJ655356 UYN655349:UYN655356 UOR655349:UOR655356 UEV655349:UEV655356 TUZ655349:TUZ655356 TLD655349:TLD655356 TBH655349:TBH655356 SRL655349:SRL655356 SHP655349:SHP655356 RXT655349:RXT655356 RNX655349:RNX655356 REB655349:REB655356 QUF655349:QUF655356 QKJ655349:QKJ655356 QAN655349:QAN655356 PQR655349:PQR655356 PGV655349:PGV655356 OWZ655349:OWZ655356 OND655349:OND655356 ODH655349:ODH655356 NTL655349:NTL655356 NJP655349:NJP655356 MZT655349:MZT655356 MPX655349:MPX655356 MGB655349:MGB655356 LWF655349:LWF655356 LMJ655349:LMJ655356 LCN655349:LCN655356 KSR655349:KSR655356 KIV655349:KIV655356 JYZ655349:JYZ655356 JPD655349:JPD655356 JFH655349:JFH655356 IVL655349:IVL655356 ILP655349:ILP655356 IBT655349:IBT655356 HRX655349:HRX655356 HIB655349:HIB655356 GYF655349:GYF655356 GOJ655349:GOJ655356 GEN655349:GEN655356 FUR655349:FUR655356 FKV655349:FKV655356 FAZ655349:FAZ655356 ERD655349:ERD655356 EHH655349:EHH655356 DXL655349:DXL655356 DNP655349:DNP655356 DDT655349:DDT655356 CTX655349:CTX655356 CKB655349:CKB655356 CAF655349:CAF655356 BQJ655349:BQJ655356 BGN655349:BGN655356 AWR655349:AWR655356 AMV655349:AMV655356 ACZ655349:ACZ655356 TD655349:TD655356 JH655349:JH655356 L655349:L655356 WVT589813:WVT589820 WLX589813:WLX589820 WCB589813:WCB589820 VSF589813:VSF589820 VIJ589813:VIJ589820 UYN589813:UYN589820 UOR589813:UOR589820 UEV589813:UEV589820 TUZ589813:TUZ589820 TLD589813:TLD589820 TBH589813:TBH589820 SRL589813:SRL589820 SHP589813:SHP589820 RXT589813:RXT589820 RNX589813:RNX589820 REB589813:REB589820 QUF589813:QUF589820 QKJ589813:QKJ589820 QAN589813:QAN589820 PQR589813:PQR589820 PGV589813:PGV589820 OWZ589813:OWZ589820 OND589813:OND589820 ODH589813:ODH589820 NTL589813:NTL589820 NJP589813:NJP589820 MZT589813:MZT589820 MPX589813:MPX589820 MGB589813:MGB589820 LWF589813:LWF589820 LMJ589813:LMJ589820 LCN589813:LCN589820 KSR589813:KSR589820 KIV589813:KIV589820 JYZ589813:JYZ589820 JPD589813:JPD589820 JFH589813:JFH589820 IVL589813:IVL589820 ILP589813:ILP589820 IBT589813:IBT589820 HRX589813:HRX589820 HIB589813:HIB589820 GYF589813:GYF589820 GOJ589813:GOJ589820 GEN589813:GEN589820 FUR589813:FUR589820 FKV589813:FKV589820 FAZ589813:FAZ589820 ERD589813:ERD589820 EHH589813:EHH589820 DXL589813:DXL589820 DNP589813:DNP589820 DDT589813:DDT589820 CTX589813:CTX589820 CKB589813:CKB589820 CAF589813:CAF589820 BQJ589813:BQJ589820 BGN589813:BGN589820 AWR589813:AWR589820 AMV589813:AMV589820 ACZ589813:ACZ589820 TD589813:TD589820 JH589813:JH589820 L589813:L589820 WVT524277:WVT524284 WLX524277:WLX524284 WCB524277:WCB524284 VSF524277:VSF524284 VIJ524277:VIJ524284 UYN524277:UYN524284 UOR524277:UOR524284 UEV524277:UEV524284 TUZ524277:TUZ524284 TLD524277:TLD524284 TBH524277:TBH524284 SRL524277:SRL524284 SHP524277:SHP524284 RXT524277:RXT524284 RNX524277:RNX524284 REB524277:REB524284 QUF524277:QUF524284 QKJ524277:QKJ524284 QAN524277:QAN524284 PQR524277:PQR524284 PGV524277:PGV524284 OWZ524277:OWZ524284 OND524277:OND524284 ODH524277:ODH524284 NTL524277:NTL524284 NJP524277:NJP524284 MZT524277:MZT524284 MPX524277:MPX524284 MGB524277:MGB524284 LWF524277:LWF524284 LMJ524277:LMJ524284 LCN524277:LCN524284 KSR524277:KSR524284 KIV524277:KIV524284 JYZ524277:JYZ524284 JPD524277:JPD524284 JFH524277:JFH524284 IVL524277:IVL524284 ILP524277:ILP524284 IBT524277:IBT524284 HRX524277:HRX524284 HIB524277:HIB524284 GYF524277:GYF524284 GOJ524277:GOJ524284 GEN524277:GEN524284 FUR524277:FUR524284 FKV524277:FKV524284 FAZ524277:FAZ524284 ERD524277:ERD524284 EHH524277:EHH524284 DXL524277:DXL524284 DNP524277:DNP524284 DDT524277:DDT524284 CTX524277:CTX524284 CKB524277:CKB524284 CAF524277:CAF524284 BQJ524277:BQJ524284 BGN524277:BGN524284 AWR524277:AWR524284 AMV524277:AMV524284 ACZ524277:ACZ524284 TD524277:TD524284 JH524277:JH524284 L524277:L524284 WVT458741:WVT458748 WLX458741:WLX458748 WCB458741:WCB458748 VSF458741:VSF458748 VIJ458741:VIJ458748 UYN458741:UYN458748 UOR458741:UOR458748 UEV458741:UEV458748 TUZ458741:TUZ458748 TLD458741:TLD458748 TBH458741:TBH458748 SRL458741:SRL458748 SHP458741:SHP458748 RXT458741:RXT458748 RNX458741:RNX458748 REB458741:REB458748 QUF458741:QUF458748 QKJ458741:QKJ458748 QAN458741:QAN458748 PQR458741:PQR458748 PGV458741:PGV458748 OWZ458741:OWZ458748 OND458741:OND458748 ODH458741:ODH458748 NTL458741:NTL458748 NJP458741:NJP458748 MZT458741:MZT458748 MPX458741:MPX458748 MGB458741:MGB458748 LWF458741:LWF458748 LMJ458741:LMJ458748 LCN458741:LCN458748 KSR458741:KSR458748 KIV458741:KIV458748 JYZ458741:JYZ458748 JPD458741:JPD458748 JFH458741:JFH458748 IVL458741:IVL458748 ILP458741:ILP458748 IBT458741:IBT458748 HRX458741:HRX458748 HIB458741:HIB458748 GYF458741:GYF458748 GOJ458741:GOJ458748 GEN458741:GEN458748 FUR458741:FUR458748 FKV458741:FKV458748 FAZ458741:FAZ458748 ERD458741:ERD458748 EHH458741:EHH458748 DXL458741:DXL458748 DNP458741:DNP458748 DDT458741:DDT458748 CTX458741:CTX458748 CKB458741:CKB458748 CAF458741:CAF458748 BQJ458741:BQJ458748 BGN458741:BGN458748 AWR458741:AWR458748 AMV458741:AMV458748 ACZ458741:ACZ458748 TD458741:TD458748 JH458741:JH458748 L458741:L458748 WVT393205:WVT393212 WLX393205:WLX393212 WCB393205:WCB393212 VSF393205:VSF393212 VIJ393205:VIJ393212 UYN393205:UYN393212 UOR393205:UOR393212 UEV393205:UEV393212 TUZ393205:TUZ393212 TLD393205:TLD393212 TBH393205:TBH393212 SRL393205:SRL393212 SHP393205:SHP393212 RXT393205:RXT393212 RNX393205:RNX393212 REB393205:REB393212 QUF393205:QUF393212 QKJ393205:QKJ393212 QAN393205:QAN393212 PQR393205:PQR393212 PGV393205:PGV393212 OWZ393205:OWZ393212 OND393205:OND393212 ODH393205:ODH393212 NTL393205:NTL393212 NJP393205:NJP393212 MZT393205:MZT393212 MPX393205:MPX393212 MGB393205:MGB393212 LWF393205:LWF393212 LMJ393205:LMJ393212 LCN393205:LCN393212 KSR393205:KSR393212 KIV393205:KIV393212 JYZ393205:JYZ393212 JPD393205:JPD393212 JFH393205:JFH393212 IVL393205:IVL393212 ILP393205:ILP393212 IBT393205:IBT393212 HRX393205:HRX393212 HIB393205:HIB393212 GYF393205:GYF393212 GOJ393205:GOJ393212 GEN393205:GEN393212 FUR393205:FUR393212 FKV393205:FKV393212 FAZ393205:FAZ393212 ERD393205:ERD393212 EHH393205:EHH393212 DXL393205:DXL393212 DNP393205:DNP393212 DDT393205:DDT393212 CTX393205:CTX393212 CKB393205:CKB393212 CAF393205:CAF393212 BQJ393205:BQJ393212 BGN393205:BGN393212 AWR393205:AWR393212 AMV393205:AMV393212 ACZ393205:ACZ393212 TD393205:TD393212 JH393205:JH393212 L393205:L393212 WVT327669:WVT327676 WLX327669:WLX327676 WCB327669:WCB327676 VSF327669:VSF327676 VIJ327669:VIJ327676 UYN327669:UYN327676 UOR327669:UOR327676 UEV327669:UEV327676 TUZ327669:TUZ327676 TLD327669:TLD327676 TBH327669:TBH327676 SRL327669:SRL327676 SHP327669:SHP327676 RXT327669:RXT327676 RNX327669:RNX327676 REB327669:REB327676 QUF327669:QUF327676 QKJ327669:QKJ327676 QAN327669:QAN327676 PQR327669:PQR327676 PGV327669:PGV327676 OWZ327669:OWZ327676 OND327669:OND327676 ODH327669:ODH327676 NTL327669:NTL327676 NJP327669:NJP327676 MZT327669:MZT327676 MPX327669:MPX327676 MGB327669:MGB327676 LWF327669:LWF327676 LMJ327669:LMJ327676 LCN327669:LCN327676 KSR327669:KSR327676 KIV327669:KIV327676 JYZ327669:JYZ327676 JPD327669:JPD327676 JFH327669:JFH327676 IVL327669:IVL327676 ILP327669:ILP327676 IBT327669:IBT327676 HRX327669:HRX327676 HIB327669:HIB327676 GYF327669:GYF327676 GOJ327669:GOJ327676 GEN327669:GEN327676 FUR327669:FUR327676 FKV327669:FKV327676 FAZ327669:FAZ327676 ERD327669:ERD327676 EHH327669:EHH327676 DXL327669:DXL327676 DNP327669:DNP327676 DDT327669:DDT327676 CTX327669:CTX327676 CKB327669:CKB327676 CAF327669:CAF327676 BQJ327669:BQJ327676 BGN327669:BGN327676 AWR327669:AWR327676 AMV327669:AMV327676 ACZ327669:ACZ327676 TD327669:TD327676 JH327669:JH327676 L327669:L327676 WVT262133:WVT262140 WLX262133:WLX262140 WCB262133:WCB262140 VSF262133:VSF262140 VIJ262133:VIJ262140 UYN262133:UYN262140 UOR262133:UOR262140 UEV262133:UEV262140 TUZ262133:TUZ262140 TLD262133:TLD262140 TBH262133:TBH262140 SRL262133:SRL262140 SHP262133:SHP262140 RXT262133:RXT262140 RNX262133:RNX262140 REB262133:REB262140 QUF262133:QUF262140 QKJ262133:QKJ262140 QAN262133:QAN262140 PQR262133:PQR262140 PGV262133:PGV262140 OWZ262133:OWZ262140 OND262133:OND262140 ODH262133:ODH262140 NTL262133:NTL262140 NJP262133:NJP262140 MZT262133:MZT262140 MPX262133:MPX262140 MGB262133:MGB262140 LWF262133:LWF262140 LMJ262133:LMJ262140 LCN262133:LCN262140 KSR262133:KSR262140 KIV262133:KIV262140 JYZ262133:JYZ262140 JPD262133:JPD262140 JFH262133:JFH262140 IVL262133:IVL262140 ILP262133:ILP262140 IBT262133:IBT262140 HRX262133:HRX262140 HIB262133:HIB262140 GYF262133:GYF262140 GOJ262133:GOJ262140 GEN262133:GEN262140 FUR262133:FUR262140 FKV262133:FKV262140 FAZ262133:FAZ262140 ERD262133:ERD262140 EHH262133:EHH262140 DXL262133:DXL262140 DNP262133:DNP262140 DDT262133:DDT262140 CTX262133:CTX262140 CKB262133:CKB262140 CAF262133:CAF262140 BQJ262133:BQJ262140 BGN262133:BGN262140 AWR262133:AWR262140 AMV262133:AMV262140 ACZ262133:ACZ262140 TD262133:TD262140 JH262133:JH262140 L262133:L262140 WVT196597:WVT196604 WLX196597:WLX196604 WCB196597:WCB196604 VSF196597:VSF196604 VIJ196597:VIJ196604 UYN196597:UYN196604 UOR196597:UOR196604 UEV196597:UEV196604 TUZ196597:TUZ196604 TLD196597:TLD196604 TBH196597:TBH196604 SRL196597:SRL196604 SHP196597:SHP196604 RXT196597:RXT196604 RNX196597:RNX196604 REB196597:REB196604 QUF196597:QUF196604 QKJ196597:QKJ196604 QAN196597:QAN196604 PQR196597:PQR196604 PGV196597:PGV196604 OWZ196597:OWZ196604 OND196597:OND196604 ODH196597:ODH196604 NTL196597:NTL196604 NJP196597:NJP196604 MZT196597:MZT196604 MPX196597:MPX196604 MGB196597:MGB196604 LWF196597:LWF196604 LMJ196597:LMJ196604 LCN196597:LCN196604 KSR196597:KSR196604 KIV196597:KIV196604 JYZ196597:JYZ196604 JPD196597:JPD196604 JFH196597:JFH196604 IVL196597:IVL196604 ILP196597:ILP196604 IBT196597:IBT196604 HRX196597:HRX196604 HIB196597:HIB196604 GYF196597:GYF196604 GOJ196597:GOJ196604 GEN196597:GEN196604 FUR196597:FUR196604 FKV196597:FKV196604 FAZ196597:FAZ196604 ERD196597:ERD196604 EHH196597:EHH196604 DXL196597:DXL196604 DNP196597:DNP196604 DDT196597:DDT196604 CTX196597:CTX196604 CKB196597:CKB196604 CAF196597:CAF196604 BQJ196597:BQJ196604 BGN196597:BGN196604 AWR196597:AWR196604 AMV196597:AMV196604 ACZ196597:ACZ196604 TD196597:TD196604 JH196597:JH196604 L196597:L196604 WVT131061:WVT131068 WLX131061:WLX131068 WCB131061:WCB131068 VSF131061:VSF131068 VIJ131061:VIJ131068 UYN131061:UYN131068 UOR131061:UOR131068 UEV131061:UEV131068 TUZ131061:TUZ131068 TLD131061:TLD131068 TBH131061:TBH131068 SRL131061:SRL131068 SHP131061:SHP131068 RXT131061:RXT131068 RNX131061:RNX131068 REB131061:REB131068 QUF131061:QUF131068 QKJ131061:QKJ131068 QAN131061:QAN131068 PQR131061:PQR131068 PGV131061:PGV131068 OWZ131061:OWZ131068 OND131061:OND131068 ODH131061:ODH131068 NTL131061:NTL131068 NJP131061:NJP131068 MZT131061:MZT131068 MPX131061:MPX131068 MGB131061:MGB131068 LWF131061:LWF131068 LMJ131061:LMJ131068 LCN131061:LCN131068 KSR131061:KSR131068 KIV131061:KIV131068 JYZ131061:JYZ131068 JPD131061:JPD131068 JFH131061:JFH131068 IVL131061:IVL131068 ILP131061:ILP131068 IBT131061:IBT131068 HRX131061:HRX131068 HIB131061:HIB131068 GYF131061:GYF131068 GOJ131061:GOJ131068 GEN131061:GEN131068 FUR131061:FUR131068 FKV131061:FKV131068 FAZ131061:FAZ131068 ERD131061:ERD131068 EHH131061:EHH131068 DXL131061:DXL131068 DNP131061:DNP131068 DDT131061:DDT131068 CTX131061:CTX131068 CKB131061:CKB131068 CAF131061:CAF131068 BQJ131061:BQJ131068 BGN131061:BGN131068 AWR131061:AWR131068 AMV131061:AMV131068 ACZ131061:ACZ131068 TD131061:TD131068 JH131061:JH131068 L131061:L131068 WVT65525:WVT65532 WLX65525:WLX65532 WCB65525:WCB65532 VSF65525:VSF65532 VIJ65525:VIJ65532 UYN65525:UYN65532 UOR65525:UOR65532 UEV65525:UEV65532 TUZ65525:TUZ65532 TLD65525:TLD65532 TBH65525:TBH65532 SRL65525:SRL65532 SHP65525:SHP65532 RXT65525:RXT65532 RNX65525:RNX65532 REB65525:REB65532 QUF65525:QUF65532 QKJ65525:QKJ65532 QAN65525:QAN65532 PQR65525:PQR65532 PGV65525:PGV65532 OWZ65525:OWZ65532 OND65525:OND65532 ODH65525:ODH65532 NTL65525:NTL65532 NJP65525:NJP65532 MZT65525:MZT65532 MPX65525:MPX65532 MGB65525:MGB65532 LWF65525:LWF65532 LMJ65525:LMJ65532 LCN65525:LCN65532 KSR65525:KSR65532 KIV65525:KIV65532 JYZ65525:JYZ65532 JPD65525:JPD65532 JFH65525:JFH65532 IVL65525:IVL65532 ILP65525:ILP65532 IBT65525:IBT65532 HRX65525:HRX65532 HIB65525:HIB65532 GYF65525:GYF65532 GOJ65525:GOJ65532 GEN65525:GEN65532 FUR65525:FUR65532 FKV65525:FKV65532 FAZ65525:FAZ65532 ERD65525:ERD65532 EHH65525:EHH65532 DXL65525:DXL65532 DNP65525:DNP65532 DDT65525:DDT65532 CTX65525:CTX65532 CKB65525:CKB65532 CAF65525:CAF65532 BQJ65525:BQJ65532 BGN65525:BGN65532 AWR65525:AWR65532 AMV65525:AMV65532 ACZ65525:ACZ65532 TD65525:TD65532 JH65525:JH65532 L65525:L65532 WVT33:WVT34 WLX33:WLX34 WCB33:WCB34 VSF33:VSF34 VIJ33:VIJ34 UYN33:UYN34 UOR33:UOR34 UEV33:UEV34 TUZ33:TUZ34 TLD33:TLD34 TBH33:TBH34 SRL33:SRL34 SHP33:SHP34 RXT33:RXT34 RNX33:RNX34 REB33:REB34 QUF33:QUF34 QKJ33:QKJ34 QAN33:QAN34 PQR33:PQR34 PGV33:PGV34 OWZ33:OWZ34 OND33:OND34 ODH33:ODH34 NTL33:NTL34 NJP33:NJP34 MZT33:MZT34 MPX33:MPX34 MGB33:MGB34 LWF33:LWF34 LMJ33:LMJ34 LCN33:LCN34 KSR33:KSR34 KIV33:KIV34 JYZ33:JYZ34 JPD33:JPD34 JFH33:JFH34 IVL33:IVL34 ILP33:ILP34 IBT33:IBT34 HRX33:HRX34 HIB33:HIB34 GYF33:GYF34 GOJ33:GOJ34 GEN33:GEN34 FUR33:FUR34 FKV33:FKV34 FAZ33:FAZ34 ERD33:ERD34 EHH33:EHH34 DXL33:DXL34 DNP33:DNP34 DDT33:DDT34 CTX33:CTX34 CKB33:CKB34 CAF33:CAF34 BQJ33:BQJ34 BGN33:BGN34 AWR33:AWR34 AMV33:AMV34 ACZ33:ACZ34 TD33:TD34 JH33:JH34 L33:L35 WVT983043:WVT983081 WLX983043:WLX983081 WCB983043:WCB983081 VSF983043:VSF983081 VIJ983043:VIJ983081 UYN983043:UYN983081 UOR983043:UOR983081 UEV983043:UEV983081 TUZ983043:TUZ983081 TLD983043:TLD983081 TBH983043:TBH983081 SRL983043:SRL983081 SHP983043:SHP983081 RXT983043:RXT983081 RNX983043:RNX983081 REB983043:REB983081 QUF983043:QUF983081 QKJ983043:QKJ983081 QAN983043:QAN983081 PQR983043:PQR983081 PGV983043:PGV983081 OWZ983043:OWZ983081 OND983043:OND983081 ODH983043:ODH983081 NTL983043:NTL983081 NJP983043:NJP983081 MZT983043:MZT983081 MPX983043:MPX983081 MGB983043:MGB983081 LWF983043:LWF983081 LMJ983043:LMJ983081 LCN983043:LCN983081 KSR983043:KSR983081 KIV983043:KIV983081 JYZ983043:JYZ983081 JPD983043:JPD983081 JFH983043:JFH983081 IVL983043:IVL983081 ILP983043:ILP983081 IBT983043:IBT983081 HRX983043:HRX983081 HIB983043:HIB983081 GYF983043:GYF983081 GOJ983043:GOJ983081 GEN983043:GEN983081 FUR983043:FUR983081 FKV983043:FKV983081 FAZ983043:FAZ983081 ERD983043:ERD983081 EHH983043:EHH983081 DXL983043:DXL983081 DNP983043:DNP983081 DDT983043:DDT983081 CTX983043:CTX983081 CKB983043:CKB983081 CAF983043:CAF983081 BQJ983043:BQJ983081 BGN983043:BGN983081 AWR983043:AWR983081 AMV983043:AMV983081 ACZ983043:ACZ983081 TD983043:TD983081 JH983043:JH983081 L983043:L983081 WVT917507:WVT917545 WLX917507:WLX917545 WCB917507:WCB917545 VSF917507:VSF917545 VIJ917507:VIJ917545 UYN917507:UYN917545 UOR917507:UOR917545 UEV917507:UEV917545 TUZ917507:TUZ917545 TLD917507:TLD917545 TBH917507:TBH917545 SRL917507:SRL917545 SHP917507:SHP917545 RXT917507:RXT917545 RNX917507:RNX917545 REB917507:REB917545 QUF917507:QUF917545 QKJ917507:QKJ917545 QAN917507:QAN917545 PQR917507:PQR917545 PGV917507:PGV917545 OWZ917507:OWZ917545 OND917507:OND917545 ODH917507:ODH917545 NTL917507:NTL917545 NJP917507:NJP917545 MZT917507:MZT917545 MPX917507:MPX917545 MGB917507:MGB917545 LWF917507:LWF917545 LMJ917507:LMJ917545 LCN917507:LCN917545 KSR917507:KSR917545 KIV917507:KIV917545 JYZ917507:JYZ917545 JPD917507:JPD917545 JFH917507:JFH917545 IVL917507:IVL917545 ILP917507:ILP917545 IBT917507:IBT917545 HRX917507:HRX917545 HIB917507:HIB917545 GYF917507:GYF917545 GOJ917507:GOJ917545 GEN917507:GEN917545 FUR917507:FUR917545 FKV917507:FKV917545 FAZ917507:FAZ917545 ERD917507:ERD917545 EHH917507:EHH917545 DXL917507:DXL917545 DNP917507:DNP917545 DDT917507:DDT917545 CTX917507:CTX917545 CKB917507:CKB917545 CAF917507:CAF917545 BQJ917507:BQJ917545 BGN917507:BGN917545 AWR917507:AWR917545 AMV917507:AMV917545 ACZ917507:ACZ917545 TD917507:TD917545 JH917507:JH917545 L917507:L917545 WVT851971:WVT852009 WLX851971:WLX852009 WCB851971:WCB852009 VSF851971:VSF852009 VIJ851971:VIJ852009 UYN851971:UYN852009 UOR851971:UOR852009 UEV851971:UEV852009 TUZ851971:TUZ852009 TLD851971:TLD852009 TBH851971:TBH852009 SRL851971:SRL852009 SHP851971:SHP852009 RXT851971:RXT852009 RNX851971:RNX852009 REB851971:REB852009 QUF851971:QUF852009 QKJ851971:QKJ852009 QAN851971:QAN852009 PQR851971:PQR852009 PGV851971:PGV852009 OWZ851971:OWZ852009 OND851971:OND852009 ODH851971:ODH852009 NTL851971:NTL852009 NJP851971:NJP852009 MZT851971:MZT852009 MPX851971:MPX852009 MGB851971:MGB852009 LWF851971:LWF852009 LMJ851971:LMJ852009 LCN851971:LCN852009 KSR851971:KSR852009 KIV851971:KIV852009 JYZ851971:JYZ852009 JPD851971:JPD852009 JFH851971:JFH852009 IVL851971:IVL852009 ILP851971:ILP852009 IBT851971:IBT852009 HRX851971:HRX852009 HIB851971:HIB852009 GYF851971:GYF852009 GOJ851971:GOJ852009 GEN851971:GEN852009 FUR851971:FUR852009 FKV851971:FKV852009 FAZ851971:FAZ852009 ERD851971:ERD852009 EHH851971:EHH852009 DXL851971:DXL852009 DNP851971:DNP852009 DDT851971:DDT852009 CTX851971:CTX852009 CKB851971:CKB852009 CAF851971:CAF852009 BQJ851971:BQJ852009 BGN851971:BGN852009 AWR851971:AWR852009 AMV851971:AMV852009 ACZ851971:ACZ852009 TD851971:TD852009 JH851971:JH852009 L851971:L852009 WVT786435:WVT786473 WLX786435:WLX786473 WCB786435:WCB786473 VSF786435:VSF786473 VIJ786435:VIJ786473 UYN786435:UYN786473 UOR786435:UOR786473 UEV786435:UEV786473 TUZ786435:TUZ786473 TLD786435:TLD786473 TBH786435:TBH786473 SRL786435:SRL786473 SHP786435:SHP786473 RXT786435:RXT786473 RNX786435:RNX786473 REB786435:REB786473 QUF786435:QUF786473 QKJ786435:QKJ786473 QAN786435:QAN786473 PQR786435:PQR786473 PGV786435:PGV786473 OWZ786435:OWZ786473 OND786435:OND786473 ODH786435:ODH786473 NTL786435:NTL786473 NJP786435:NJP786473 MZT786435:MZT786473 MPX786435:MPX786473 MGB786435:MGB786473 LWF786435:LWF786473 LMJ786435:LMJ786473 LCN786435:LCN786473 KSR786435:KSR786473 KIV786435:KIV786473 JYZ786435:JYZ786473 JPD786435:JPD786473 JFH786435:JFH786473 IVL786435:IVL786473 ILP786435:ILP786473 IBT786435:IBT786473 HRX786435:HRX786473 HIB786435:HIB786473 GYF786435:GYF786473 GOJ786435:GOJ786473 GEN786435:GEN786473 FUR786435:FUR786473 FKV786435:FKV786473 FAZ786435:FAZ786473 ERD786435:ERD786473 EHH786435:EHH786473 DXL786435:DXL786473 DNP786435:DNP786473 DDT786435:DDT786473 CTX786435:CTX786473 CKB786435:CKB786473 CAF786435:CAF786473 BQJ786435:BQJ786473 BGN786435:BGN786473 AWR786435:AWR786473 AMV786435:AMV786473 ACZ786435:ACZ786473 TD786435:TD786473 JH786435:JH786473 L786435:L786473 WVT720899:WVT720937 WLX720899:WLX720937 WCB720899:WCB720937 VSF720899:VSF720937 VIJ720899:VIJ720937 UYN720899:UYN720937 UOR720899:UOR720937 UEV720899:UEV720937 TUZ720899:TUZ720937 TLD720899:TLD720937 TBH720899:TBH720937 SRL720899:SRL720937 SHP720899:SHP720937 RXT720899:RXT720937 RNX720899:RNX720937 REB720899:REB720937 QUF720899:QUF720937 QKJ720899:QKJ720937 QAN720899:QAN720937 PQR720899:PQR720937 PGV720899:PGV720937 OWZ720899:OWZ720937 OND720899:OND720937 ODH720899:ODH720937 NTL720899:NTL720937 NJP720899:NJP720937 MZT720899:MZT720937 MPX720899:MPX720937 MGB720899:MGB720937 LWF720899:LWF720937 LMJ720899:LMJ720937 LCN720899:LCN720937 KSR720899:KSR720937 KIV720899:KIV720937 JYZ720899:JYZ720937 JPD720899:JPD720937 JFH720899:JFH720937 IVL720899:IVL720937 ILP720899:ILP720937 IBT720899:IBT720937 HRX720899:HRX720937 HIB720899:HIB720937 GYF720899:GYF720937 GOJ720899:GOJ720937 GEN720899:GEN720937 FUR720899:FUR720937 FKV720899:FKV720937 FAZ720899:FAZ720937 ERD720899:ERD720937 EHH720899:EHH720937 DXL720899:DXL720937 DNP720899:DNP720937 DDT720899:DDT720937 CTX720899:CTX720937 CKB720899:CKB720937 CAF720899:CAF720937 BQJ720899:BQJ720937 BGN720899:BGN720937 AWR720899:AWR720937 AMV720899:AMV720937 ACZ720899:ACZ720937 TD720899:TD720937 JH720899:JH720937 L720899:L720937 WVT655363:WVT655401 WLX655363:WLX655401 WCB655363:WCB655401 VSF655363:VSF655401 VIJ655363:VIJ655401 UYN655363:UYN655401 UOR655363:UOR655401 UEV655363:UEV655401 TUZ655363:TUZ655401 TLD655363:TLD655401 TBH655363:TBH655401 SRL655363:SRL655401 SHP655363:SHP655401 RXT655363:RXT655401 RNX655363:RNX655401 REB655363:REB655401 QUF655363:QUF655401 QKJ655363:QKJ655401 QAN655363:QAN655401 PQR655363:PQR655401 PGV655363:PGV655401 OWZ655363:OWZ655401 OND655363:OND655401 ODH655363:ODH655401 NTL655363:NTL655401 NJP655363:NJP655401 MZT655363:MZT655401 MPX655363:MPX655401 MGB655363:MGB655401 LWF655363:LWF655401 LMJ655363:LMJ655401 LCN655363:LCN655401 KSR655363:KSR655401 KIV655363:KIV655401 JYZ655363:JYZ655401 JPD655363:JPD655401 JFH655363:JFH655401 IVL655363:IVL655401 ILP655363:ILP655401 IBT655363:IBT655401 HRX655363:HRX655401 HIB655363:HIB655401 GYF655363:GYF655401 GOJ655363:GOJ655401 GEN655363:GEN655401 FUR655363:FUR655401 FKV655363:FKV655401 FAZ655363:FAZ655401 ERD655363:ERD655401 EHH655363:EHH655401 DXL655363:DXL655401 DNP655363:DNP655401 DDT655363:DDT655401 CTX655363:CTX655401 CKB655363:CKB655401 CAF655363:CAF655401 BQJ655363:BQJ655401 BGN655363:BGN655401 AWR655363:AWR655401 AMV655363:AMV655401 ACZ655363:ACZ655401 TD655363:TD655401 JH655363:JH655401 L655363:L655401 WVT589827:WVT589865 WLX589827:WLX589865 WCB589827:WCB589865 VSF589827:VSF589865 VIJ589827:VIJ589865 UYN589827:UYN589865 UOR589827:UOR589865 UEV589827:UEV589865 TUZ589827:TUZ589865 TLD589827:TLD589865 TBH589827:TBH589865 SRL589827:SRL589865 SHP589827:SHP589865 RXT589827:RXT589865 RNX589827:RNX589865 REB589827:REB589865 QUF589827:QUF589865 QKJ589827:QKJ589865 QAN589827:QAN589865 PQR589827:PQR589865 PGV589827:PGV589865 OWZ589827:OWZ589865 OND589827:OND589865 ODH589827:ODH589865 NTL589827:NTL589865 NJP589827:NJP589865 MZT589827:MZT589865 MPX589827:MPX589865 MGB589827:MGB589865 LWF589827:LWF589865 LMJ589827:LMJ589865 LCN589827:LCN589865 KSR589827:KSR589865 KIV589827:KIV589865 JYZ589827:JYZ589865 JPD589827:JPD589865 JFH589827:JFH589865 IVL589827:IVL589865 ILP589827:ILP589865 IBT589827:IBT589865 HRX589827:HRX589865 HIB589827:HIB589865 GYF589827:GYF589865 GOJ589827:GOJ589865 GEN589827:GEN589865 FUR589827:FUR589865 FKV589827:FKV589865 FAZ589827:FAZ589865 ERD589827:ERD589865 EHH589827:EHH589865 DXL589827:DXL589865 DNP589827:DNP589865 DDT589827:DDT589865 CTX589827:CTX589865 CKB589827:CKB589865 CAF589827:CAF589865 BQJ589827:BQJ589865 BGN589827:BGN589865 AWR589827:AWR589865 AMV589827:AMV589865 ACZ589827:ACZ589865 TD589827:TD589865 JH589827:JH589865 L589827:L589865 WVT524291:WVT524329 WLX524291:WLX524329 WCB524291:WCB524329 VSF524291:VSF524329 VIJ524291:VIJ524329 UYN524291:UYN524329 UOR524291:UOR524329 UEV524291:UEV524329 TUZ524291:TUZ524329 TLD524291:TLD524329 TBH524291:TBH524329 SRL524291:SRL524329 SHP524291:SHP524329 RXT524291:RXT524329 RNX524291:RNX524329 REB524291:REB524329 QUF524291:QUF524329 QKJ524291:QKJ524329 QAN524291:QAN524329 PQR524291:PQR524329 PGV524291:PGV524329 OWZ524291:OWZ524329 OND524291:OND524329 ODH524291:ODH524329 NTL524291:NTL524329 NJP524291:NJP524329 MZT524291:MZT524329 MPX524291:MPX524329 MGB524291:MGB524329 LWF524291:LWF524329 LMJ524291:LMJ524329 LCN524291:LCN524329 KSR524291:KSR524329 KIV524291:KIV524329 JYZ524291:JYZ524329 JPD524291:JPD524329 JFH524291:JFH524329 IVL524291:IVL524329 ILP524291:ILP524329 IBT524291:IBT524329 HRX524291:HRX524329 HIB524291:HIB524329 GYF524291:GYF524329 GOJ524291:GOJ524329 GEN524291:GEN524329 FUR524291:FUR524329 FKV524291:FKV524329 FAZ524291:FAZ524329 ERD524291:ERD524329 EHH524291:EHH524329 DXL524291:DXL524329 DNP524291:DNP524329 DDT524291:DDT524329 CTX524291:CTX524329 CKB524291:CKB524329 CAF524291:CAF524329 BQJ524291:BQJ524329 BGN524291:BGN524329 AWR524291:AWR524329 AMV524291:AMV524329 ACZ524291:ACZ524329 TD524291:TD524329 JH524291:JH524329 L524291:L524329 WVT458755:WVT458793 WLX458755:WLX458793 WCB458755:WCB458793 VSF458755:VSF458793 VIJ458755:VIJ458793 UYN458755:UYN458793 UOR458755:UOR458793 UEV458755:UEV458793 TUZ458755:TUZ458793 TLD458755:TLD458793 TBH458755:TBH458793 SRL458755:SRL458793 SHP458755:SHP458793 RXT458755:RXT458793 RNX458755:RNX458793 REB458755:REB458793 QUF458755:QUF458793 QKJ458755:QKJ458793 QAN458755:QAN458793 PQR458755:PQR458793 PGV458755:PGV458793 OWZ458755:OWZ458793 OND458755:OND458793 ODH458755:ODH458793 NTL458755:NTL458793 NJP458755:NJP458793 MZT458755:MZT458793 MPX458755:MPX458793 MGB458755:MGB458793 LWF458755:LWF458793 LMJ458755:LMJ458793 LCN458755:LCN458793 KSR458755:KSR458793 KIV458755:KIV458793 JYZ458755:JYZ458793 JPD458755:JPD458793 JFH458755:JFH458793 IVL458755:IVL458793 ILP458755:ILP458793 IBT458755:IBT458793 HRX458755:HRX458793 HIB458755:HIB458793 GYF458755:GYF458793 GOJ458755:GOJ458793 GEN458755:GEN458793 FUR458755:FUR458793 FKV458755:FKV458793 FAZ458755:FAZ458793 ERD458755:ERD458793 EHH458755:EHH458793 DXL458755:DXL458793 DNP458755:DNP458793 DDT458755:DDT458793 CTX458755:CTX458793 CKB458755:CKB458793 CAF458755:CAF458793 BQJ458755:BQJ458793 BGN458755:BGN458793 AWR458755:AWR458793 AMV458755:AMV458793 ACZ458755:ACZ458793 TD458755:TD458793 JH458755:JH458793 L458755:L458793 WVT393219:WVT393257 WLX393219:WLX393257 WCB393219:WCB393257 VSF393219:VSF393257 VIJ393219:VIJ393257 UYN393219:UYN393257 UOR393219:UOR393257 UEV393219:UEV393257 TUZ393219:TUZ393257 TLD393219:TLD393257 TBH393219:TBH393257 SRL393219:SRL393257 SHP393219:SHP393257 RXT393219:RXT393257 RNX393219:RNX393257 REB393219:REB393257 QUF393219:QUF393257 QKJ393219:QKJ393257 QAN393219:QAN393257 PQR393219:PQR393257 PGV393219:PGV393257 OWZ393219:OWZ393257 OND393219:OND393257 ODH393219:ODH393257 NTL393219:NTL393257 NJP393219:NJP393257 MZT393219:MZT393257 MPX393219:MPX393257 MGB393219:MGB393257 LWF393219:LWF393257 LMJ393219:LMJ393257 LCN393219:LCN393257 KSR393219:KSR393257 KIV393219:KIV393257 JYZ393219:JYZ393257 JPD393219:JPD393257 JFH393219:JFH393257 IVL393219:IVL393257 ILP393219:ILP393257 IBT393219:IBT393257 HRX393219:HRX393257 HIB393219:HIB393257 GYF393219:GYF393257 GOJ393219:GOJ393257 GEN393219:GEN393257 FUR393219:FUR393257 FKV393219:FKV393257 FAZ393219:FAZ393257 ERD393219:ERD393257 EHH393219:EHH393257 DXL393219:DXL393257 DNP393219:DNP393257 DDT393219:DDT393257 CTX393219:CTX393257 CKB393219:CKB393257 CAF393219:CAF393257 BQJ393219:BQJ393257 BGN393219:BGN393257 AWR393219:AWR393257 AMV393219:AMV393257 ACZ393219:ACZ393257 TD393219:TD393257 JH393219:JH393257 L393219:L393257 WVT327683:WVT327721 WLX327683:WLX327721 WCB327683:WCB327721 VSF327683:VSF327721 VIJ327683:VIJ327721 UYN327683:UYN327721 UOR327683:UOR327721 UEV327683:UEV327721 TUZ327683:TUZ327721 TLD327683:TLD327721 TBH327683:TBH327721 SRL327683:SRL327721 SHP327683:SHP327721 RXT327683:RXT327721 RNX327683:RNX327721 REB327683:REB327721 QUF327683:QUF327721 QKJ327683:QKJ327721 QAN327683:QAN327721 PQR327683:PQR327721 PGV327683:PGV327721 OWZ327683:OWZ327721 OND327683:OND327721 ODH327683:ODH327721 NTL327683:NTL327721 NJP327683:NJP327721 MZT327683:MZT327721 MPX327683:MPX327721 MGB327683:MGB327721 LWF327683:LWF327721 LMJ327683:LMJ327721 LCN327683:LCN327721 KSR327683:KSR327721 KIV327683:KIV327721 JYZ327683:JYZ327721 JPD327683:JPD327721 JFH327683:JFH327721 IVL327683:IVL327721 ILP327683:ILP327721 IBT327683:IBT327721 HRX327683:HRX327721 HIB327683:HIB327721 GYF327683:GYF327721 GOJ327683:GOJ327721 GEN327683:GEN327721 FUR327683:FUR327721 FKV327683:FKV327721 FAZ327683:FAZ327721 ERD327683:ERD327721 EHH327683:EHH327721 DXL327683:DXL327721 DNP327683:DNP327721 DDT327683:DDT327721 CTX327683:CTX327721 CKB327683:CKB327721 CAF327683:CAF327721 BQJ327683:BQJ327721 BGN327683:BGN327721 AWR327683:AWR327721 AMV327683:AMV327721 ACZ327683:ACZ327721 TD327683:TD327721 JH327683:JH327721 L327683:L327721 WVT262147:WVT262185 WLX262147:WLX262185 WCB262147:WCB262185 VSF262147:VSF262185 VIJ262147:VIJ262185 UYN262147:UYN262185 UOR262147:UOR262185 UEV262147:UEV262185 TUZ262147:TUZ262185 TLD262147:TLD262185 TBH262147:TBH262185 SRL262147:SRL262185 SHP262147:SHP262185 RXT262147:RXT262185 RNX262147:RNX262185 REB262147:REB262185 QUF262147:QUF262185 QKJ262147:QKJ262185 QAN262147:QAN262185 PQR262147:PQR262185 PGV262147:PGV262185 OWZ262147:OWZ262185 OND262147:OND262185 ODH262147:ODH262185 NTL262147:NTL262185 NJP262147:NJP262185 MZT262147:MZT262185 MPX262147:MPX262185 MGB262147:MGB262185 LWF262147:LWF262185 LMJ262147:LMJ262185 LCN262147:LCN262185 KSR262147:KSR262185 KIV262147:KIV262185 JYZ262147:JYZ262185 JPD262147:JPD262185 JFH262147:JFH262185 IVL262147:IVL262185 ILP262147:ILP262185 IBT262147:IBT262185 HRX262147:HRX262185 HIB262147:HIB262185 GYF262147:GYF262185 GOJ262147:GOJ262185 GEN262147:GEN262185 FUR262147:FUR262185 FKV262147:FKV262185 FAZ262147:FAZ262185 ERD262147:ERD262185 EHH262147:EHH262185 DXL262147:DXL262185 DNP262147:DNP262185 DDT262147:DDT262185 CTX262147:CTX262185 CKB262147:CKB262185 CAF262147:CAF262185 BQJ262147:BQJ262185 BGN262147:BGN262185 AWR262147:AWR262185 AMV262147:AMV262185 ACZ262147:ACZ262185 TD262147:TD262185 JH262147:JH262185 L262147:L262185 WVT196611:WVT196649 WLX196611:WLX196649 WCB196611:WCB196649 VSF196611:VSF196649 VIJ196611:VIJ196649 UYN196611:UYN196649 UOR196611:UOR196649 UEV196611:UEV196649 TUZ196611:TUZ196649 TLD196611:TLD196649 TBH196611:TBH196649 SRL196611:SRL196649 SHP196611:SHP196649 RXT196611:RXT196649 RNX196611:RNX196649 REB196611:REB196649 QUF196611:QUF196649 QKJ196611:QKJ196649 QAN196611:QAN196649 PQR196611:PQR196649 PGV196611:PGV196649 OWZ196611:OWZ196649 OND196611:OND196649 ODH196611:ODH196649 NTL196611:NTL196649 NJP196611:NJP196649 MZT196611:MZT196649 MPX196611:MPX196649 MGB196611:MGB196649 LWF196611:LWF196649 LMJ196611:LMJ196649 LCN196611:LCN196649 KSR196611:KSR196649 KIV196611:KIV196649 JYZ196611:JYZ196649 JPD196611:JPD196649 JFH196611:JFH196649 IVL196611:IVL196649 ILP196611:ILP196649 IBT196611:IBT196649 HRX196611:HRX196649 HIB196611:HIB196649 GYF196611:GYF196649 GOJ196611:GOJ196649 GEN196611:GEN196649 FUR196611:FUR196649 FKV196611:FKV196649 FAZ196611:FAZ196649 ERD196611:ERD196649 EHH196611:EHH196649 DXL196611:DXL196649 DNP196611:DNP196649 DDT196611:DDT196649 CTX196611:CTX196649 CKB196611:CKB196649 CAF196611:CAF196649 BQJ196611:BQJ196649 BGN196611:BGN196649 AWR196611:AWR196649 AMV196611:AMV196649 ACZ196611:ACZ196649 TD196611:TD196649 JH196611:JH196649 L196611:L196649 WVT131075:WVT131113 WLX131075:WLX131113 WCB131075:WCB131113 VSF131075:VSF131113 VIJ131075:VIJ131113 UYN131075:UYN131113 UOR131075:UOR131113 UEV131075:UEV131113 TUZ131075:TUZ131113 TLD131075:TLD131113 TBH131075:TBH131113 SRL131075:SRL131113 SHP131075:SHP131113 RXT131075:RXT131113 RNX131075:RNX131113 REB131075:REB131113 QUF131075:QUF131113 QKJ131075:QKJ131113 QAN131075:QAN131113 PQR131075:PQR131113 PGV131075:PGV131113 OWZ131075:OWZ131113 OND131075:OND131113 ODH131075:ODH131113 NTL131075:NTL131113 NJP131075:NJP131113 MZT131075:MZT131113 MPX131075:MPX131113 MGB131075:MGB131113 LWF131075:LWF131113 LMJ131075:LMJ131113 LCN131075:LCN131113 KSR131075:KSR131113 KIV131075:KIV131113 JYZ131075:JYZ131113 JPD131075:JPD131113 JFH131075:JFH131113 IVL131075:IVL131113 ILP131075:ILP131113 IBT131075:IBT131113 HRX131075:HRX131113 HIB131075:HIB131113 GYF131075:GYF131113 GOJ131075:GOJ131113 GEN131075:GEN131113 FUR131075:FUR131113 FKV131075:FKV131113 FAZ131075:FAZ131113 ERD131075:ERD131113 EHH131075:EHH131113 DXL131075:DXL131113 DNP131075:DNP131113 DDT131075:DDT131113 CTX131075:CTX131113 CKB131075:CKB131113 CAF131075:CAF131113 BQJ131075:BQJ131113 BGN131075:BGN131113 AWR131075:AWR131113 AMV131075:AMV131113 ACZ131075:ACZ131113 TD131075:TD131113 JH131075:JH131113 L131075:L131113 WVT65539:WVT65577 WLX65539:WLX65577 WCB65539:WCB65577 VSF65539:VSF65577 VIJ65539:VIJ65577 UYN65539:UYN65577 UOR65539:UOR65577 UEV65539:UEV65577 TUZ65539:TUZ65577 TLD65539:TLD65577 TBH65539:TBH65577 SRL65539:SRL65577 SHP65539:SHP65577 RXT65539:RXT65577 RNX65539:RNX65577 REB65539:REB65577 QUF65539:QUF65577 QKJ65539:QKJ65577 QAN65539:QAN65577 PQR65539:PQR65577 PGV65539:PGV65577 OWZ65539:OWZ65577 OND65539:OND65577 ODH65539:ODH65577 NTL65539:NTL65577 NJP65539:NJP65577 MZT65539:MZT65577 MPX65539:MPX65577 MGB65539:MGB65577 LWF65539:LWF65577 LMJ65539:LMJ65577 LCN65539:LCN65577 KSR65539:KSR65577 KIV65539:KIV65577 JYZ65539:JYZ65577 JPD65539:JPD65577 JFH65539:JFH65577 IVL65539:IVL65577 ILP65539:ILP65577 IBT65539:IBT65577 HRX65539:HRX65577 HIB65539:HIB65577 GYF65539:GYF65577 GOJ65539:GOJ65577 GEN65539:GEN65577 FUR65539:FUR65577 FKV65539:FKV65577 FAZ65539:FAZ65577 ERD65539:ERD65577 EHH65539:EHH65577 DXL65539:DXL65577 DNP65539:DNP65577 DDT65539:DDT65577 CTX65539:CTX65577 CKB65539:CKB65577 CAF65539:CAF65577 BQJ65539:BQJ65577 BGN65539:BGN65577 AWR65539:AWR65577 AMV65539:AMV65577 ACZ65539:ACZ65577 TD65539:TD65577 JH65539:JH65577 L65539:L65577 WVT41 WLX41 WCB41 VSF41 VIJ41 UYN41 UOR41 UEV41 TUZ41 TLD41 TBH41 SRL41 SHP41 RXT41 RNX41 REB41 QUF41 QKJ41 QAN41 PQR41 PGV41 OWZ41 OND41 ODH41 NTL41 NJP41 MZT41 MPX41 MGB41 LWF41 LMJ41 LCN41 KSR41 KIV41 JYZ41 JPD41 JFH41 IVL41 ILP41 IBT41 HRX41 HIB41 GYF41 GOJ41 GEN41 FUR41 FKV41 FAZ41 ERD41 EHH41 DXL41 DNP41 DDT41 CTX41 CKB41 CAF41 BQJ41 BGN41 AWR41 AMV41 ACZ41 TD41 JH41">
      <formula1>$H$101:$H$106</formula1>
    </dataValidation>
    <dataValidation type="list" allowBlank="1" showInputMessage="1" showErrorMessage="1" sqref="WVS983029:WVS983036 K41:K42 WLW983029:WLW983036 WCA983029:WCA983036 VSE983029:VSE983036 VII983029:VII983036 UYM983029:UYM983036 UOQ983029:UOQ983036 UEU983029:UEU983036 TUY983029:TUY983036 TLC983029:TLC983036 TBG983029:TBG983036 SRK983029:SRK983036 SHO983029:SHO983036 RXS983029:RXS983036 RNW983029:RNW983036 REA983029:REA983036 QUE983029:QUE983036 QKI983029:QKI983036 QAM983029:QAM983036 PQQ983029:PQQ983036 PGU983029:PGU983036 OWY983029:OWY983036 ONC983029:ONC983036 ODG983029:ODG983036 NTK983029:NTK983036 NJO983029:NJO983036 MZS983029:MZS983036 MPW983029:MPW983036 MGA983029:MGA983036 LWE983029:LWE983036 LMI983029:LMI983036 LCM983029:LCM983036 KSQ983029:KSQ983036 KIU983029:KIU983036 JYY983029:JYY983036 JPC983029:JPC983036 JFG983029:JFG983036 IVK983029:IVK983036 ILO983029:ILO983036 IBS983029:IBS983036 HRW983029:HRW983036 HIA983029:HIA983036 GYE983029:GYE983036 GOI983029:GOI983036 GEM983029:GEM983036 FUQ983029:FUQ983036 FKU983029:FKU983036 FAY983029:FAY983036 ERC983029:ERC983036 EHG983029:EHG983036 DXK983029:DXK983036 DNO983029:DNO983036 DDS983029:DDS983036 CTW983029:CTW983036 CKA983029:CKA983036 CAE983029:CAE983036 BQI983029:BQI983036 BGM983029:BGM983036 AWQ983029:AWQ983036 AMU983029:AMU983036 ACY983029:ACY983036 TC983029:TC983036 JG983029:JG983036 K983029:K983036 WVS917493:WVS917500 WLW917493:WLW917500 WCA917493:WCA917500 VSE917493:VSE917500 VII917493:VII917500 UYM917493:UYM917500 UOQ917493:UOQ917500 UEU917493:UEU917500 TUY917493:TUY917500 TLC917493:TLC917500 TBG917493:TBG917500 SRK917493:SRK917500 SHO917493:SHO917500 RXS917493:RXS917500 RNW917493:RNW917500 REA917493:REA917500 QUE917493:QUE917500 QKI917493:QKI917500 QAM917493:QAM917500 PQQ917493:PQQ917500 PGU917493:PGU917500 OWY917493:OWY917500 ONC917493:ONC917500 ODG917493:ODG917500 NTK917493:NTK917500 NJO917493:NJO917500 MZS917493:MZS917500 MPW917493:MPW917500 MGA917493:MGA917500 LWE917493:LWE917500 LMI917493:LMI917500 LCM917493:LCM917500 KSQ917493:KSQ917500 KIU917493:KIU917500 JYY917493:JYY917500 JPC917493:JPC917500 JFG917493:JFG917500 IVK917493:IVK917500 ILO917493:ILO917500 IBS917493:IBS917500 HRW917493:HRW917500 HIA917493:HIA917500 GYE917493:GYE917500 GOI917493:GOI917500 GEM917493:GEM917500 FUQ917493:FUQ917500 FKU917493:FKU917500 FAY917493:FAY917500 ERC917493:ERC917500 EHG917493:EHG917500 DXK917493:DXK917500 DNO917493:DNO917500 DDS917493:DDS917500 CTW917493:CTW917500 CKA917493:CKA917500 CAE917493:CAE917500 BQI917493:BQI917500 BGM917493:BGM917500 AWQ917493:AWQ917500 AMU917493:AMU917500 ACY917493:ACY917500 TC917493:TC917500 JG917493:JG917500 K917493:K917500 WVS851957:WVS851964 WLW851957:WLW851964 WCA851957:WCA851964 VSE851957:VSE851964 VII851957:VII851964 UYM851957:UYM851964 UOQ851957:UOQ851964 UEU851957:UEU851964 TUY851957:TUY851964 TLC851957:TLC851964 TBG851957:TBG851964 SRK851957:SRK851964 SHO851957:SHO851964 RXS851957:RXS851964 RNW851957:RNW851964 REA851957:REA851964 QUE851957:QUE851964 QKI851957:QKI851964 QAM851957:QAM851964 PQQ851957:PQQ851964 PGU851957:PGU851964 OWY851957:OWY851964 ONC851957:ONC851964 ODG851957:ODG851964 NTK851957:NTK851964 NJO851957:NJO851964 MZS851957:MZS851964 MPW851957:MPW851964 MGA851957:MGA851964 LWE851957:LWE851964 LMI851957:LMI851964 LCM851957:LCM851964 KSQ851957:KSQ851964 KIU851957:KIU851964 JYY851957:JYY851964 JPC851957:JPC851964 JFG851957:JFG851964 IVK851957:IVK851964 ILO851957:ILO851964 IBS851957:IBS851964 HRW851957:HRW851964 HIA851957:HIA851964 GYE851957:GYE851964 GOI851957:GOI851964 GEM851957:GEM851964 FUQ851957:FUQ851964 FKU851957:FKU851964 FAY851957:FAY851964 ERC851957:ERC851964 EHG851957:EHG851964 DXK851957:DXK851964 DNO851957:DNO851964 DDS851957:DDS851964 CTW851957:CTW851964 CKA851957:CKA851964 CAE851957:CAE851964 BQI851957:BQI851964 BGM851957:BGM851964 AWQ851957:AWQ851964 AMU851957:AMU851964 ACY851957:ACY851964 TC851957:TC851964 JG851957:JG851964 K851957:K851964 WVS786421:WVS786428 WLW786421:WLW786428 WCA786421:WCA786428 VSE786421:VSE786428 VII786421:VII786428 UYM786421:UYM786428 UOQ786421:UOQ786428 UEU786421:UEU786428 TUY786421:TUY786428 TLC786421:TLC786428 TBG786421:TBG786428 SRK786421:SRK786428 SHO786421:SHO786428 RXS786421:RXS786428 RNW786421:RNW786428 REA786421:REA786428 QUE786421:QUE786428 QKI786421:QKI786428 QAM786421:QAM786428 PQQ786421:PQQ786428 PGU786421:PGU786428 OWY786421:OWY786428 ONC786421:ONC786428 ODG786421:ODG786428 NTK786421:NTK786428 NJO786421:NJO786428 MZS786421:MZS786428 MPW786421:MPW786428 MGA786421:MGA786428 LWE786421:LWE786428 LMI786421:LMI786428 LCM786421:LCM786428 KSQ786421:KSQ786428 KIU786421:KIU786428 JYY786421:JYY786428 JPC786421:JPC786428 JFG786421:JFG786428 IVK786421:IVK786428 ILO786421:ILO786428 IBS786421:IBS786428 HRW786421:HRW786428 HIA786421:HIA786428 GYE786421:GYE786428 GOI786421:GOI786428 GEM786421:GEM786428 FUQ786421:FUQ786428 FKU786421:FKU786428 FAY786421:FAY786428 ERC786421:ERC786428 EHG786421:EHG786428 DXK786421:DXK786428 DNO786421:DNO786428 DDS786421:DDS786428 CTW786421:CTW786428 CKA786421:CKA786428 CAE786421:CAE786428 BQI786421:BQI786428 BGM786421:BGM786428 AWQ786421:AWQ786428 AMU786421:AMU786428 ACY786421:ACY786428 TC786421:TC786428 JG786421:JG786428 K786421:K786428 WVS720885:WVS720892 WLW720885:WLW720892 WCA720885:WCA720892 VSE720885:VSE720892 VII720885:VII720892 UYM720885:UYM720892 UOQ720885:UOQ720892 UEU720885:UEU720892 TUY720885:TUY720892 TLC720885:TLC720892 TBG720885:TBG720892 SRK720885:SRK720892 SHO720885:SHO720892 RXS720885:RXS720892 RNW720885:RNW720892 REA720885:REA720892 QUE720885:QUE720892 QKI720885:QKI720892 QAM720885:QAM720892 PQQ720885:PQQ720892 PGU720885:PGU720892 OWY720885:OWY720892 ONC720885:ONC720892 ODG720885:ODG720892 NTK720885:NTK720892 NJO720885:NJO720892 MZS720885:MZS720892 MPW720885:MPW720892 MGA720885:MGA720892 LWE720885:LWE720892 LMI720885:LMI720892 LCM720885:LCM720892 KSQ720885:KSQ720892 KIU720885:KIU720892 JYY720885:JYY720892 JPC720885:JPC720892 JFG720885:JFG720892 IVK720885:IVK720892 ILO720885:ILO720892 IBS720885:IBS720892 HRW720885:HRW720892 HIA720885:HIA720892 GYE720885:GYE720892 GOI720885:GOI720892 GEM720885:GEM720892 FUQ720885:FUQ720892 FKU720885:FKU720892 FAY720885:FAY720892 ERC720885:ERC720892 EHG720885:EHG720892 DXK720885:DXK720892 DNO720885:DNO720892 DDS720885:DDS720892 CTW720885:CTW720892 CKA720885:CKA720892 CAE720885:CAE720892 BQI720885:BQI720892 BGM720885:BGM720892 AWQ720885:AWQ720892 AMU720885:AMU720892 ACY720885:ACY720892 TC720885:TC720892 JG720885:JG720892 K720885:K720892 WVS655349:WVS655356 WLW655349:WLW655356 WCA655349:WCA655356 VSE655349:VSE655356 VII655349:VII655356 UYM655349:UYM655356 UOQ655349:UOQ655356 UEU655349:UEU655356 TUY655349:TUY655356 TLC655349:TLC655356 TBG655349:TBG655356 SRK655349:SRK655356 SHO655349:SHO655356 RXS655349:RXS655356 RNW655349:RNW655356 REA655349:REA655356 QUE655349:QUE655356 QKI655349:QKI655356 QAM655349:QAM655356 PQQ655349:PQQ655356 PGU655349:PGU655356 OWY655349:OWY655356 ONC655349:ONC655356 ODG655349:ODG655356 NTK655349:NTK655356 NJO655349:NJO655356 MZS655349:MZS655356 MPW655349:MPW655356 MGA655349:MGA655356 LWE655349:LWE655356 LMI655349:LMI655356 LCM655349:LCM655356 KSQ655349:KSQ655356 KIU655349:KIU655356 JYY655349:JYY655356 JPC655349:JPC655356 JFG655349:JFG655356 IVK655349:IVK655356 ILO655349:ILO655356 IBS655349:IBS655356 HRW655349:HRW655356 HIA655349:HIA655356 GYE655349:GYE655356 GOI655349:GOI655356 GEM655349:GEM655356 FUQ655349:FUQ655356 FKU655349:FKU655356 FAY655349:FAY655356 ERC655349:ERC655356 EHG655349:EHG655356 DXK655349:DXK655356 DNO655349:DNO655356 DDS655349:DDS655356 CTW655349:CTW655356 CKA655349:CKA655356 CAE655349:CAE655356 BQI655349:BQI655356 BGM655349:BGM655356 AWQ655349:AWQ655356 AMU655349:AMU655356 ACY655349:ACY655356 TC655349:TC655356 JG655349:JG655356 K655349:K655356 WVS589813:WVS589820 WLW589813:WLW589820 WCA589813:WCA589820 VSE589813:VSE589820 VII589813:VII589820 UYM589813:UYM589820 UOQ589813:UOQ589820 UEU589813:UEU589820 TUY589813:TUY589820 TLC589813:TLC589820 TBG589813:TBG589820 SRK589813:SRK589820 SHO589813:SHO589820 RXS589813:RXS589820 RNW589813:RNW589820 REA589813:REA589820 QUE589813:QUE589820 QKI589813:QKI589820 QAM589813:QAM589820 PQQ589813:PQQ589820 PGU589813:PGU589820 OWY589813:OWY589820 ONC589813:ONC589820 ODG589813:ODG589820 NTK589813:NTK589820 NJO589813:NJO589820 MZS589813:MZS589820 MPW589813:MPW589820 MGA589813:MGA589820 LWE589813:LWE589820 LMI589813:LMI589820 LCM589813:LCM589820 KSQ589813:KSQ589820 KIU589813:KIU589820 JYY589813:JYY589820 JPC589813:JPC589820 JFG589813:JFG589820 IVK589813:IVK589820 ILO589813:ILO589820 IBS589813:IBS589820 HRW589813:HRW589820 HIA589813:HIA589820 GYE589813:GYE589820 GOI589813:GOI589820 GEM589813:GEM589820 FUQ589813:FUQ589820 FKU589813:FKU589820 FAY589813:FAY589820 ERC589813:ERC589820 EHG589813:EHG589820 DXK589813:DXK589820 DNO589813:DNO589820 DDS589813:DDS589820 CTW589813:CTW589820 CKA589813:CKA589820 CAE589813:CAE589820 BQI589813:BQI589820 BGM589813:BGM589820 AWQ589813:AWQ589820 AMU589813:AMU589820 ACY589813:ACY589820 TC589813:TC589820 JG589813:JG589820 K589813:K589820 WVS524277:WVS524284 WLW524277:WLW524284 WCA524277:WCA524284 VSE524277:VSE524284 VII524277:VII524284 UYM524277:UYM524284 UOQ524277:UOQ524284 UEU524277:UEU524284 TUY524277:TUY524284 TLC524277:TLC524284 TBG524277:TBG524284 SRK524277:SRK524284 SHO524277:SHO524284 RXS524277:RXS524284 RNW524277:RNW524284 REA524277:REA524284 QUE524277:QUE524284 QKI524277:QKI524284 QAM524277:QAM524284 PQQ524277:PQQ524284 PGU524277:PGU524284 OWY524277:OWY524284 ONC524277:ONC524284 ODG524277:ODG524284 NTK524277:NTK524284 NJO524277:NJO524284 MZS524277:MZS524284 MPW524277:MPW524284 MGA524277:MGA524284 LWE524277:LWE524284 LMI524277:LMI524284 LCM524277:LCM524284 KSQ524277:KSQ524284 KIU524277:KIU524284 JYY524277:JYY524284 JPC524277:JPC524284 JFG524277:JFG524284 IVK524277:IVK524284 ILO524277:ILO524284 IBS524277:IBS524284 HRW524277:HRW524284 HIA524277:HIA524284 GYE524277:GYE524284 GOI524277:GOI524284 GEM524277:GEM524284 FUQ524277:FUQ524284 FKU524277:FKU524284 FAY524277:FAY524284 ERC524277:ERC524284 EHG524277:EHG524284 DXK524277:DXK524284 DNO524277:DNO524284 DDS524277:DDS524284 CTW524277:CTW524284 CKA524277:CKA524284 CAE524277:CAE524284 BQI524277:BQI524284 BGM524277:BGM524284 AWQ524277:AWQ524284 AMU524277:AMU524284 ACY524277:ACY524284 TC524277:TC524284 JG524277:JG524284 K524277:K524284 WVS458741:WVS458748 WLW458741:WLW458748 WCA458741:WCA458748 VSE458741:VSE458748 VII458741:VII458748 UYM458741:UYM458748 UOQ458741:UOQ458748 UEU458741:UEU458748 TUY458741:TUY458748 TLC458741:TLC458748 TBG458741:TBG458748 SRK458741:SRK458748 SHO458741:SHO458748 RXS458741:RXS458748 RNW458741:RNW458748 REA458741:REA458748 QUE458741:QUE458748 QKI458741:QKI458748 QAM458741:QAM458748 PQQ458741:PQQ458748 PGU458741:PGU458748 OWY458741:OWY458748 ONC458741:ONC458748 ODG458741:ODG458748 NTK458741:NTK458748 NJO458741:NJO458748 MZS458741:MZS458748 MPW458741:MPW458748 MGA458741:MGA458748 LWE458741:LWE458748 LMI458741:LMI458748 LCM458741:LCM458748 KSQ458741:KSQ458748 KIU458741:KIU458748 JYY458741:JYY458748 JPC458741:JPC458748 JFG458741:JFG458748 IVK458741:IVK458748 ILO458741:ILO458748 IBS458741:IBS458748 HRW458741:HRW458748 HIA458741:HIA458748 GYE458741:GYE458748 GOI458741:GOI458748 GEM458741:GEM458748 FUQ458741:FUQ458748 FKU458741:FKU458748 FAY458741:FAY458748 ERC458741:ERC458748 EHG458741:EHG458748 DXK458741:DXK458748 DNO458741:DNO458748 DDS458741:DDS458748 CTW458741:CTW458748 CKA458741:CKA458748 CAE458741:CAE458748 BQI458741:BQI458748 BGM458741:BGM458748 AWQ458741:AWQ458748 AMU458741:AMU458748 ACY458741:ACY458748 TC458741:TC458748 JG458741:JG458748 K458741:K458748 WVS393205:WVS393212 WLW393205:WLW393212 WCA393205:WCA393212 VSE393205:VSE393212 VII393205:VII393212 UYM393205:UYM393212 UOQ393205:UOQ393212 UEU393205:UEU393212 TUY393205:TUY393212 TLC393205:TLC393212 TBG393205:TBG393212 SRK393205:SRK393212 SHO393205:SHO393212 RXS393205:RXS393212 RNW393205:RNW393212 REA393205:REA393212 QUE393205:QUE393212 QKI393205:QKI393212 QAM393205:QAM393212 PQQ393205:PQQ393212 PGU393205:PGU393212 OWY393205:OWY393212 ONC393205:ONC393212 ODG393205:ODG393212 NTK393205:NTK393212 NJO393205:NJO393212 MZS393205:MZS393212 MPW393205:MPW393212 MGA393205:MGA393212 LWE393205:LWE393212 LMI393205:LMI393212 LCM393205:LCM393212 KSQ393205:KSQ393212 KIU393205:KIU393212 JYY393205:JYY393212 JPC393205:JPC393212 JFG393205:JFG393212 IVK393205:IVK393212 ILO393205:ILO393212 IBS393205:IBS393212 HRW393205:HRW393212 HIA393205:HIA393212 GYE393205:GYE393212 GOI393205:GOI393212 GEM393205:GEM393212 FUQ393205:FUQ393212 FKU393205:FKU393212 FAY393205:FAY393212 ERC393205:ERC393212 EHG393205:EHG393212 DXK393205:DXK393212 DNO393205:DNO393212 DDS393205:DDS393212 CTW393205:CTW393212 CKA393205:CKA393212 CAE393205:CAE393212 BQI393205:BQI393212 BGM393205:BGM393212 AWQ393205:AWQ393212 AMU393205:AMU393212 ACY393205:ACY393212 TC393205:TC393212 JG393205:JG393212 K393205:K393212 WVS327669:WVS327676 WLW327669:WLW327676 WCA327669:WCA327676 VSE327669:VSE327676 VII327669:VII327676 UYM327669:UYM327676 UOQ327669:UOQ327676 UEU327669:UEU327676 TUY327669:TUY327676 TLC327669:TLC327676 TBG327669:TBG327676 SRK327669:SRK327676 SHO327669:SHO327676 RXS327669:RXS327676 RNW327669:RNW327676 REA327669:REA327676 QUE327669:QUE327676 QKI327669:QKI327676 QAM327669:QAM327676 PQQ327669:PQQ327676 PGU327669:PGU327676 OWY327669:OWY327676 ONC327669:ONC327676 ODG327669:ODG327676 NTK327669:NTK327676 NJO327669:NJO327676 MZS327669:MZS327676 MPW327669:MPW327676 MGA327669:MGA327676 LWE327669:LWE327676 LMI327669:LMI327676 LCM327669:LCM327676 KSQ327669:KSQ327676 KIU327669:KIU327676 JYY327669:JYY327676 JPC327669:JPC327676 JFG327669:JFG327676 IVK327669:IVK327676 ILO327669:ILO327676 IBS327669:IBS327676 HRW327669:HRW327676 HIA327669:HIA327676 GYE327669:GYE327676 GOI327669:GOI327676 GEM327669:GEM327676 FUQ327669:FUQ327676 FKU327669:FKU327676 FAY327669:FAY327676 ERC327669:ERC327676 EHG327669:EHG327676 DXK327669:DXK327676 DNO327669:DNO327676 DDS327669:DDS327676 CTW327669:CTW327676 CKA327669:CKA327676 CAE327669:CAE327676 BQI327669:BQI327676 BGM327669:BGM327676 AWQ327669:AWQ327676 AMU327669:AMU327676 ACY327669:ACY327676 TC327669:TC327676 JG327669:JG327676 K327669:K327676 WVS262133:WVS262140 WLW262133:WLW262140 WCA262133:WCA262140 VSE262133:VSE262140 VII262133:VII262140 UYM262133:UYM262140 UOQ262133:UOQ262140 UEU262133:UEU262140 TUY262133:TUY262140 TLC262133:TLC262140 TBG262133:TBG262140 SRK262133:SRK262140 SHO262133:SHO262140 RXS262133:RXS262140 RNW262133:RNW262140 REA262133:REA262140 QUE262133:QUE262140 QKI262133:QKI262140 QAM262133:QAM262140 PQQ262133:PQQ262140 PGU262133:PGU262140 OWY262133:OWY262140 ONC262133:ONC262140 ODG262133:ODG262140 NTK262133:NTK262140 NJO262133:NJO262140 MZS262133:MZS262140 MPW262133:MPW262140 MGA262133:MGA262140 LWE262133:LWE262140 LMI262133:LMI262140 LCM262133:LCM262140 KSQ262133:KSQ262140 KIU262133:KIU262140 JYY262133:JYY262140 JPC262133:JPC262140 JFG262133:JFG262140 IVK262133:IVK262140 ILO262133:ILO262140 IBS262133:IBS262140 HRW262133:HRW262140 HIA262133:HIA262140 GYE262133:GYE262140 GOI262133:GOI262140 GEM262133:GEM262140 FUQ262133:FUQ262140 FKU262133:FKU262140 FAY262133:FAY262140 ERC262133:ERC262140 EHG262133:EHG262140 DXK262133:DXK262140 DNO262133:DNO262140 DDS262133:DDS262140 CTW262133:CTW262140 CKA262133:CKA262140 CAE262133:CAE262140 BQI262133:BQI262140 BGM262133:BGM262140 AWQ262133:AWQ262140 AMU262133:AMU262140 ACY262133:ACY262140 TC262133:TC262140 JG262133:JG262140 K262133:K262140 WVS196597:WVS196604 WLW196597:WLW196604 WCA196597:WCA196604 VSE196597:VSE196604 VII196597:VII196604 UYM196597:UYM196604 UOQ196597:UOQ196604 UEU196597:UEU196604 TUY196597:TUY196604 TLC196597:TLC196604 TBG196597:TBG196604 SRK196597:SRK196604 SHO196597:SHO196604 RXS196597:RXS196604 RNW196597:RNW196604 REA196597:REA196604 QUE196597:QUE196604 QKI196597:QKI196604 QAM196597:QAM196604 PQQ196597:PQQ196604 PGU196597:PGU196604 OWY196597:OWY196604 ONC196597:ONC196604 ODG196597:ODG196604 NTK196597:NTK196604 NJO196597:NJO196604 MZS196597:MZS196604 MPW196597:MPW196604 MGA196597:MGA196604 LWE196597:LWE196604 LMI196597:LMI196604 LCM196597:LCM196604 KSQ196597:KSQ196604 KIU196597:KIU196604 JYY196597:JYY196604 JPC196597:JPC196604 JFG196597:JFG196604 IVK196597:IVK196604 ILO196597:ILO196604 IBS196597:IBS196604 HRW196597:HRW196604 HIA196597:HIA196604 GYE196597:GYE196604 GOI196597:GOI196604 GEM196597:GEM196604 FUQ196597:FUQ196604 FKU196597:FKU196604 FAY196597:FAY196604 ERC196597:ERC196604 EHG196597:EHG196604 DXK196597:DXK196604 DNO196597:DNO196604 DDS196597:DDS196604 CTW196597:CTW196604 CKA196597:CKA196604 CAE196597:CAE196604 BQI196597:BQI196604 BGM196597:BGM196604 AWQ196597:AWQ196604 AMU196597:AMU196604 ACY196597:ACY196604 TC196597:TC196604 JG196597:JG196604 K196597:K196604 WVS131061:WVS131068 WLW131061:WLW131068 WCA131061:WCA131068 VSE131061:VSE131068 VII131061:VII131068 UYM131061:UYM131068 UOQ131061:UOQ131068 UEU131061:UEU131068 TUY131061:TUY131068 TLC131061:TLC131068 TBG131061:TBG131068 SRK131061:SRK131068 SHO131061:SHO131068 RXS131061:RXS131068 RNW131061:RNW131068 REA131061:REA131068 QUE131061:QUE131068 QKI131061:QKI131068 QAM131061:QAM131068 PQQ131061:PQQ131068 PGU131061:PGU131068 OWY131061:OWY131068 ONC131061:ONC131068 ODG131061:ODG131068 NTK131061:NTK131068 NJO131061:NJO131068 MZS131061:MZS131068 MPW131061:MPW131068 MGA131061:MGA131068 LWE131061:LWE131068 LMI131061:LMI131068 LCM131061:LCM131068 KSQ131061:KSQ131068 KIU131061:KIU131068 JYY131061:JYY131068 JPC131061:JPC131068 JFG131061:JFG131068 IVK131061:IVK131068 ILO131061:ILO131068 IBS131061:IBS131068 HRW131061:HRW131068 HIA131061:HIA131068 GYE131061:GYE131068 GOI131061:GOI131068 GEM131061:GEM131068 FUQ131061:FUQ131068 FKU131061:FKU131068 FAY131061:FAY131068 ERC131061:ERC131068 EHG131061:EHG131068 DXK131061:DXK131068 DNO131061:DNO131068 DDS131061:DDS131068 CTW131061:CTW131068 CKA131061:CKA131068 CAE131061:CAE131068 BQI131061:BQI131068 BGM131061:BGM131068 AWQ131061:AWQ131068 AMU131061:AMU131068 ACY131061:ACY131068 TC131061:TC131068 JG131061:JG131068 K131061:K131068 WVS65525:WVS65532 WLW65525:WLW65532 WCA65525:WCA65532 VSE65525:VSE65532 VII65525:VII65532 UYM65525:UYM65532 UOQ65525:UOQ65532 UEU65525:UEU65532 TUY65525:TUY65532 TLC65525:TLC65532 TBG65525:TBG65532 SRK65525:SRK65532 SHO65525:SHO65532 RXS65525:RXS65532 RNW65525:RNW65532 REA65525:REA65532 QUE65525:QUE65532 QKI65525:QKI65532 QAM65525:QAM65532 PQQ65525:PQQ65532 PGU65525:PGU65532 OWY65525:OWY65532 ONC65525:ONC65532 ODG65525:ODG65532 NTK65525:NTK65532 NJO65525:NJO65532 MZS65525:MZS65532 MPW65525:MPW65532 MGA65525:MGA65532 LWE65525:LWE65532 LMI65525:LMI65532 LCM65525:LCM65532 KSQ65525:KSQ65532 KIU65525:KIU65532 JYY65525:JYY65532 JPC65525:JPC65532 JFG65525:JFG65532 IVK65525:IVK65532 ILO65525:ILO65532 IBS65525:IBS65532 HRW65525:HRW65532 HIA65525:HIA65532 GYE65525:GYE65532 GOI65525:GOI65532 GEM65525:GEM65532 FUQ65525:FUQ65532 FKU65525:FKU65532 FAY65525:FAY65532 ERC65525:ERC65532 EHG65525:EHG65532 DXK65525:DXK65532 DNO65525:DNO65532 DDS65525:DDS65532 CTW65525:CTW65532 CKA65525:CKA65532 CAE65525:CAE65532 BQI65525:BQI65532 BGM65525:BGM65532 AWQ65525:AWQ65532 AMU65525:AMU65532 ACY65525:ACY65532 TC65525:TC65532 JG65525:JG65532 K65525:K65532 WVS33:WVS34 WLW33:WLW34 WCA33:WCA34 VSE33:VSE34 VII33:VII34 UYM33:UYM34 UOQ33:UOQ34 UEU33:UEU34 TUY33:TUY34 TLC33:TLC34 TBG33:TBG34 SRK33:SRK34 SHO33:SHO34 RXS33:RXS34 RNW33:RNW34 REA33:REA34 QUE33:QUE34 QKI33:QKI34 QAM33:QAM34 PQQ33:PQQ34 PGU33:PGU34 OWY33:OWY34 ONC33:ONC34 ODG33:ODG34 NTK33:NTK34 NJO33:NJO34 MZS33:MZS34 MPW33:MPW34 MGA33:MGA34 LWE33:LWE34 LMI33:LMI34 LCM33:LCM34 KSQ33:KSQ34 KIU33:KIU34 JYY33:JYY34 JPC33:JPC34 JFG33:JFG34 IVK33:IVK34 ILO33:ILO34 IBS33:IBS34 HRW33:HRW34 HIA33:HIA34 GYE33:GYE34 GOI33:GOI34 GEM33:GEM34 FUQ33:FUQ34 FKU33:FKU34 FAY33:FAY34 ERC33:ERC34 EHG33:EHG34 DXK33:DXK34 DNO33:DNO34 DDS33:DDS34 CTW33:CTW34 CKA33:CKA34 CAE33:CAE34 BQI33:BQI34 BGM33:BGM34 AWQ33:AWQ34 AMU33:AMU34 ACY33:ACY34 TC33:TC34 JG33:JG34 K33:K35 WVS983043:WVS983081 WLW983043:WLW983081 WCA983043:WCA983081 VSE983043:VSE983081 VII983043:VII983081 UYM983043:UYM983081 UOQ983043:UOQ983081 UEU983043:UEU983081 TUY983043:TUY983081 TLC983043:TLC983081 TBG983043:TBG983081 SRK983043:SRK983081 SHO983043:SHO983081 RXS983043:RXS983081 RNW983043:RNW983081 REA983043:REA983081 QUE983043:QUE983081 QKI983043:QKI983081 QAM983043:QAM983081 PQQ983043:PQQ983081 PGU983043:PGU983081 OWY983043:OWY983081 ONC983043:ONC983081 ODG983043:ODG983081 NTK983043:NTK983081 NJO983043:NJO983081 MZS983043:MZS983081 MPW983043:MPW983081 MGA983043:MGA983081 LWE983043:LWE983081 LMI983043:LMI983081 LCM983043:LCM983081 KSQ983043:KSQ983081 KIU983043:KIU983081 JYY983043:JYY983081 JPC983043:JPC983081 JFG983043:JFG983081 IVK983043:IVK983081 ILO983043:ILO983081 IBS983043:IBS983081 HRW983043:HRW983081 HIA983043:HIA983081 GYE983043:GYE983081 GOI983043:GOI983081 GEM983043:GEM983081 FUQ983043:FUQ983081 FKU983043:FKU983081 FAY983043:FAY983081 ERC983043:ERC983081 EHG983043:EHG983081 DXK983043:DXK983081 DNO983043:DNO983081 DDS983043:DDS983081 CTW983043:CTW983081 CKA983043:CKA983081 CAE983043:CAE983081 BQI983043:BQI983081 BGM983043:BGM983081 AWQ983043:AWQ983081 AMU983043:AMU983081 ACY983043:ACY983081 TC983043:TC983081 JG983043:JG983081 K983043:K983081 WVS917507:WVS917545 WLW917507:WLW917545 WCA917507:WCA917545 VSE917507:VSE917545 VII917507:VII917545 UYM917507:UYM917545 UOQ917507:UOQ917545 UEU917507:UEU917545 TUY917507:TUY917545 TLC917507:TLC917545 TBG917507:TBG917545 SRK917507:SRK917545 SHO917507:SHO917545 RXS917507:RXS917545 RNW917507:RNW917545 REA917507:REA917545 QUE917507:QUE917545 QKI917507:QKI917545 QAM917507:QAM917545 PQQ917507:PQQ917545 PGU917507:PGU917545 OWY917507:OWY917545 ONC917507:ONC917545 ODG917507:ODG917545 NTK917507:NTK917545 NJO917507:NJO917545 MZS917507:MZS917545 MPW917507:MPW917545 MGA917507:MGA917545 LWE917507:LWE917545 LMI917507:LMI917545 LCM917507:LCM917545 KSQ917507:KSQ917545 KIU917507:KIU917545 JYY917507:JYY917545 JPC917507:JPC917545 JFG917507:JFG917545 IVK917507:IVK917545 ILO917507:ILO917545 IBS917507:IBS917545 HRW917507:HRW917545 HIA917507:HIA917545 GYE917507:GYE917545 GOI917507:GOI917545 GEM917507:GEM917545 FUQ917507:FUQ917545 FKU917507:FKU917545 FAY917507:FAY917545 ERC917507:ERC917545 EHG917507:EHG917545 DXK917507:DXK917545 DNO917507:DNO917545 DDS917507:DDS917545 CTW917507:CTW917545 CKA917507:CKA917545 CAE917507:CAE917545 BQI917507:BQI917545 BGM917507:BGM917545 AWQ917507:AWQ917545 AMU917507:AMU917545 ACY917507:ACY917545 TC917507:TC917545 JG917507:JG917545 K917507:K917545 WVS851971:WVS852009 WLW851971:WLW852009 WCA851971:WCA852009 VSE851971:VSE852009 VII851971:VII852009 UYM851971:UYM852009 UOQ851971:UOQ852009 UEU851971:UEU852009 TUY851971:TUY852009 TLC851971:TLC852009 TBG851971:TBG852009 SRK851971:SRK852009 SHO851971:SHO852009 RXS851971:RXS852009 RNW851971:RNW852009 REA851971:REA852009 QUE851971:QUE852009 QKI851971:QKI852009 QAM851971:QAM852009 PQQ851971:PQQ852009 PGU851971:PGU852009 OWY851971:OWY852009 ONC851971:ONC852009 ODG851971:ODG852009 NTK851971:NTK852009 NJO851971:NJO852009 MZS851971:MZS852009 MPW851971:MPW852009 MGA851971:MGA852009 LWE851971:LWE852009 LMI851971:LMI852009 LCM851971:LCM852009 KSQ851971:KSQ852009 KIU851971:KIU852009 JYY851971:JYY852009 JPC851971:JPC852009 JFG851971:JFG852009 IVK851971:IVK852009 ILO851971:ILO852009 IBS851971:IBS852009 HRW851971:HRW852009 HIA851971:HIA852009 GYE851971:GYE852009 GOI851971:GOI852009 GEM851971:GEM852009 FUQ851971:FUQ852009 FKU851971:FKU852009 FAY851971:FAY852009 ERC851971:ERC852009 EHG851971:EHG852009 DXK851971:DXK852009 DNO851971:DNO852009 DDS851971:DDS852009 CTW851971:CTW852009 CKA851971:CKA852009 CAE851971:CAE852009 BQI851971:BQI852009 BGM851971:BGM852009 AWQ851971:AWQ852009 AMU851971:AMU852009 ACY851971:ACY852009 TC851971:TC852009 JG851971:JG852009 K851971:K852009 WVS786435:WVS786473 WLW786435:WLW786473 WCA786435:WCA786473 VSE786435:VSE786473 VII786435:VII786473 UYM786435:UYM786473 UOQ786435:UOQ786473 UEU786435:UEU786473 TUY786435:TUY786473 TLC786435:TLC786473 TBG786435:TBG786473 SRK786435:SRK786473 SHO786435:SHO786473 RXS786435:RXS786473 RNW786435:RNW786473 REA786435:REA786473 QUE786435:QUE786473 QKI786435:QKI786473 QAM786435:QAM786473 PQQ786435:PQQ786473 PGU786435:PGU786473 OWY786435:OWY786473 ONC786435:ONC786473 ODG786435:ODG786473 NTK786435:NTK786473 NJO786435:NJO786473 MZS786435:MZS786473 MPW786435:MPW786473 MGA786435:MGA786473 LWE786435:LWE786473 LMI786435:LMI786473 LCM786435:LCM786473 KSQ786435:KSQ786473 KIU786435:KIU786473 JYY786435:JYY786473 JPC786435:JPC786473 JFG786435:JFG786473 IVK786435:IVK786473 ILO786435:ILO786473 IBS786435:IBS786473 HRW786435:HRW786473 HIA786435:HIA786473 GYE786435:GYE786473 GOI786435:GOI786473 GEM786435:GEM786473 FUQ786435:FUQ786473 FKU786435:FKU786473 FAY786435:FAY786473 ERC786435:ERC786473 EHG786435:EHG786473 DXK786435:DXK786473 DNO786435:DNO786473 DDS786435:DDS786473 CTW786435:CTW786473 CKA786435:CKA786473 CAE786435:CAE786473 BQI786435:BQI786473 BGM786435:BGM786473 AWQ786435:AWQ786473 AMU786435:AMU786473 ACY786435:ACY786473 TC786435:TC786473 JG786435:JG786473 K786435:K786473 WVS720899:WVS720937 WLW720899:WLW720937 WCA720899:WCA720937 VSE720899:VSE720937 VII720899:VII720937 UYM720899:UYM720937 UOQ720899:UOQ720937 UEU720899:UEU720937 TUY720899:TUY720937 TLC720899:TLC720937 TBG720899:TBG720937 SRK720899:SRK720937 SHO720899:SHO720937 RXS720899:RXS720937 RNW720899:RNW720937 REA720899:REA720937 QUE720899:QUE720937 QKI720899:QKI720937 QAM720899:QAM720937 PQQ720899:PQQ720937 PGU720899:PGU720937 OWY720899:OWY720937 ONC720899:ONC720937 ODG720899:ODG720937 NTK720899:NTK720937 NJO720899:NJO720937 MZS720899:MZS720937 MPW720899:MPW720937 MGA720899:MGA720937 LWE720899:LWE720937 LMI720899:LMI720937 LCM720899:LCM720937 KSQ720899:KSQ720937 KIU720899:KIU720937 JYY720899:JYY720937 JPC720899:JPC720937 JFG720899:JFG720937 IVK720899:IVK720937 ILO720899:ILO720937 IBS720899:IBS720937 HRW720899:HRW720937 HIA720899:HIA720937 GYE720899:GYE720937 GOI720899:GOI720937 GEM720899:GEM720937 FUQ720899:FUQ720937 FKU720899:FKU720937 FAY720899:FAY720937 ERC720899:ERC720937 EHG720899:EHG720937 DXK720899:DXK720937 DNO720899:DNO720937 DDS720899:DDS720937 CTW720899:CTW720937 CKA720899:CKA720937 CAE720899:CAE720937 BQI720899:BQI720937 BGM720899:BGM720937 AWQ720899:AWQ720937 AMU720899:AMU720937 ACY720899:ACY720937 TC720899:TC720937 JG720899:JG720937 K720899:K720937 WVS655363:WVS655401 WLW655363:WLW655401 WCA655363:WCA655401 VSE655363:VSE655401 VII655363:VII655401 UYM655363:UYM655401 UOQ655363:UOQ655401 UEU655363:UEU655401 TUY655363:TUY655401 TLC655363:TLC655401 TBG655363:TBG655401 SRK655363:SRK655401 SHO655363:SHO655401 RXS655363:RXS655401 RNW655363:RNW655401 REA655363:REA655401 QUE655363:QUE655401 QKI655363:QKI655401 QAM655363:QAM655401 PQQ655363:PQQ655401 PGU655363:PGU655401 OWY655363:OWY655401 ONC655363:ONC655401 ODG655363:ODG655401 NTK655363:NTK655401 NJO655363:NJO655401 MZS655363:MZS655401 MPW655363:MPW655401 MGA655363:MGA655401 LWE655363:LWE655401 LMI655363:LMI655401 LCM655363:LCM655401 KSQ655363:KSQ655401 KIU655363:KIU655401 JYY655363:JYY655401 JPC655363:JPC655401 JFG655363:JFG655401 IVK655363:IVK655401 ILO655363:ILO655401 IBS655363:IBS655401 HRW655363:HRW655401 HIA655363:HIA655401 GYE655363:GYE655401 GOI655363:GOI655401 GEM655363:GEM655401 FUQ655363:FUQ655401 FKU655363:FKU655401 FAY655363:FAY655401 ERC655363:ERC655401 EHG655363:EHG655401 DXK655363:DXK655401 DNO655363:DNO655401 DDS655363:DDS655401 CTW655363:CTW655401 CKA655363:CKA655401 CAE655363:CAE655401 BQI655363:BQI655401 BGM655363:BGM655401 AWQ655363:AWQ655401 AMU655363:AMU655401 ACY655363:ACY655401 TC655363:TC655401 JG655363:JG655401 K655363:K655401 WVS589827:WVS589865 WLW589827:WLW589865 WCA589827:WCA589865 VSE589827:VSE589865 VII589827:VII589865 UYM589827:UYM589865 UOQ589827:UOQ589865 UEU589827:UEU589865 TUY589827:TUY589865 TLC589827:TLC589865 TBG589827:TBG589865 SRK589827:SRK589865 SHO589827:SHO589865 RXS589827:RXS589865 RNW589827:RNW589865 REA589827:REA589865 QUE589827:QUE589865 QKI589827:QKI589865 QAM589827:QAM589865 PQQ589827:PQQ589865 PGU589827:PGU589865 OWY589827:OWY589865 ONC589827:ONC589865 ODG589827:ODG589865 NTK589827:NTK589865 NJO589827:NJO589865 MZS589827:MZS589865 MPW589827:MPW589865 MGA589827:MGA589865 LWE589827:LWE589865 LMI589827:LMI589865 LCM589827:LCM589865 KSQ589827:KSQ589865 KIU589827:KIU589865 JYY589827:JYY589865 JPC589827:JPC589865 JFG589827:JFG589865 IVK589827:IVK589865 ILO589827:ILO589865 IBS589827:IBS589865 HRW589827:HRW589865 HIA589827:HIA589865 GYE589827:GYE589865 GOI589827:GOI589865 GEM589827:GEM589865 FUQ589827:FUQ589865 FKU589827:FKU589865 FAY589827:FAY589865 ERC589827:ERC589865 EHG589827:EHG589865 DXK589827:DXK589865 DNO589827:DNO589865 DDS589827:DDS589865 CTW589827:CTW589865 CKA589827:CKA589865 CAE589827:CAE589865 BQI589827:BQI589865 BGM589827:BGM589865 AWQ589827:AWQ589865 AMU589827:AMU589865 ACY589827:ACY589865 TC589827:TC589865 JG589827:JG589865 K589827:K589865 WVS524291:WVS524329 WLW524291:WLW524329 WCA524291:WCA524329 VSE524291:VSE524329 VII524291:VII524329 UYM524291:UYM524329 UOQ524291:UOQ524329 UEU524291:UEU524329 TUY524291:TUY524329 TLC524291:TLC524329 TBG524291:TBG524329 SRK524291:SRK524329 SHO524291:SHO524329 RXS524291:RXS524329 RNW524291:RNW524329 REA524291:REA524329 QUE524291:QUE524329 QKI524291:QKI524329 QAM524291:QAM524329 PQQ524291:PQQ524329 PGU524291:PGU524329 OWY524291:OWY524329 ONC524291:ONC524329 ODG524291:ODG524329 NTK524291:NTK524329 NJO524291:NJO524329 MZS524291:MZS524329 MPW524291:MPW524329 MGA524291:MGA524329 LWE524291:LWE524329 LMI524291:LMI524329 LCM524291:LCM524329 KSQ524291:KSQ524329 KIU524291:KIU524329 JYY524291:JYY524329 JPC524291:JPC524329 JFG524291:JFG524329 IVK524291:IVK524329 ILO524291:ILO524329 IBS524291:IBS524329 HRW524291:HRW524329 HIA524291:HIA524329 GYE524291:GYE524329 GOI524291:GOI524329 GEM524291:GEM524329 FUQ524291:FUQ524329 FKU524291:FKU524329 FAY524291:FAY524329 ERC524291:ERC524329 EHG524291:EHG524329 DXK524291:DXK524329 DNO524291:DNO524329 DDS524291:DDS524329 CTW524291:CTW524329 CKA524291:CKA524329 CAE524291:CAE524329 BQI524291:BQI524329 BGM524291:BGM524329 AWQ524291:AWQ524329 AMU524291:AMU524329 ACY524291:ACY524329 TC524291:TC524329 JG524291:JG524329 K524291:K524329 WVS458755:WVS458793 WLW458755:WLW458793 WCA458755:WCA458793 VSE458755:VSE458793 VII458755:VII458793 UYM458755:UYM458793 UOQ458755:UOQ458793 UEU458755:UEU458793 TUY458755:TUY458793 TLC458755:TLC458793 TBG458755:TBG458793 SRK458755:SRK458793 SHO458755:SHO458793 RXS458755:RXS458793 RNW458755:RNW458793 REA458755:REA458793 QUE458755:QUE458793 QKI458755:QKI458793 QAM458755:QAM458793 PQQ458755:PQQ458793 PGU458755:PGU458793 OWY458755:OWY458793 ONC458755:ONC458793 ODG458755:ODG458793 NTK458755:NTK458793 NJO458755:NJO458793 MZS458755:MZS458793 MPW458755:MPW458793 MGA458755:MGA458793 LWE458755:LWE458793 LMI458755:LMI458793 LCM458755:LCM458793 KSQ458755:KSQ458793 KIU458755:KIU458793 JYY458755:JYY458793 JPC458755:JPC458793 JFG458755:JFG458793 IVK458755:IVK458793 ILO458755:ILO458793 IBS458755:IBS458793 HRW458755:HRW458793 HIA458755:HIA458793 GYE458755:GYE458793 GOI458755:GOI458793 GEM458755:GEM458793 FUQ458755:FUQ458793 FKU458755:FKU458793 FAY458755:FAY458793 ERC458755:ERC458793 EHG458755:EHG458793 DXK458755:DXK458793 DNO458755:DNO458793 DDS458755:DDS458793 CTW458755:CTW458793 CKA458755:CKA458793 CAE458755:CAE458793 BQI458755:BQI458793 BGM458755:BGM458793 AWQ458755:AWQ458793 AMU458755:AMU458793 ACY458755:ACY458793 TC458755:TC458793 JG458755:JG458793 K458755:K458793 WVS393219:WVS393257 WLW393219:WLW393257 WCA393219:WCA393257 VSE393219:VSE393257 VII393219:VII393257 UYM393219:UYM393257 UOQ393219:UOQ393257 UEU393219:UEU393257 TUY393219:TUY393257 TLC393219:TLC393257 TBG393219:TBG393257 SRK393219:SRK393257 SHO393219:SHO393257 RXS393219:RXS393257 RNW393219:RNW393257 REA393219:REA393257 QUE393219:QUE393257 QKI393219:QKI393257 QAM393219:QAM393257 PQQ393219:PQQ393257 PGU393219:PGU393257 OWY393219:OWY393257 ONC393219:ONC393257 ODG393219:ODG393257 NTK393219:NTK393257 NJO393219:NJO393257 MZS393219:MZS393257 MPW393219:MPW393257 MGA393219:MGA393257 LWE393219:LWE393257 LMI393219:LMI393257 LCM393219:LCM393257 KSQ393219:KSQ393257 KIU393219:KIU393257 JYY393219:JYY393257 JPC393219:JPC393257 JFG393219:JFG393257 IVK393219:IVK393257 ILO393219:ILO393257 IBS393219:IBS393257 HRW393219:HRW393257 HIA393219:HIA393257 GYE393219:GYE393257 GOI393219:GOI393257 GEM393219:GEM393257 FUQ393219:FUQ393257 FKU393219:FKU393257 FAY393219:FAY393257 ERC393219:ERC393257 EHG393219:EHG393257 DXK393219:DXK393257 DNO393219:DNO393257 DDS393219:DDS393257 CTW393219:CTW393257 CKA393219:CKA393257 CAE393219:CAE393257 BQI393219:BQI393257 BGM393219:BGM393257 AWQ393219:AWQ393257 AMU393219:AMU393257 ACY393219:ACY393257 TC393219:TC393257 JG393219:JG393257 K393219:K393257 WVS327683:WVS327721 WLW327683:WLW327721 WCA327683:WCA327721 VSE327683:VSE327721 VII327683:VII327721 UYM327683:UYM327721 UOQ327683:UOQ327721 UEU327683:UEU327721 TUY327683:TUY327721 TLC327683:TLC327721 TBG327683:TBG327721 SRK327683:SRK327721 SHO327683:SHO327721 RXS327683:RXS327721 RNW327683:RNW327721 REA327683:REA327721 QUE327683:QUE327721 QKI327683:QKI327721 QAM327683:QAM327721 PQQ327683:PQQ327721 PGU327683:PGU327721 OWY327683:OWY327721 ONC327683:ONC327721 ODG327683:ODG327721 NTK327683:NTK327721 NJO327683:NJO327721 MZS327683:MZS327721 MPW327683:MPW327721 MGA327683:MGA327721 LWE327683:LWE327721 LMI327683:LMI327721 LCM327683:LCM327721 KSQ327683:KSQ327721 KIU327683:KIU327721 JYY327683:JYY327721 JPC327683:JPC327721 JFG327683:JFG327721 IVK327683:IVK327721 ILO327683:ILO327721 IBS327683:IBS327721 HRW327683:HRW327721 HIA327683:HIA327721 GYE327683:GYE327721 GOI327683:GOI327721 GEM327683:GEM327721 FUQ327683:FUQ327721 FKU327683:FKU327721 FAY327683:FAY327721 ERC327683:ERC327721 EHG327683:EHG327721 DXK327683:DXK327721 DNO327683:DNO327721 DDS327683:DDS327721 CTW327683:CTW327721 CKA327683:CKA327721 CAE327683:CAE327721 BQI327683:BQI327721 BGM327683:BGM327721 AWQ327683:AWQ327721 AMU327683:AMU327721 ACY327683:ACY327721 TC327683:TC327721 JG327683:JG327721 K327683:K327721 WVS262147:WVS262185 WLW262147:WLW262185 WCA262147:WCA262185 VSE262147:VSE262185 VII262147:VII262185 UYM262147:UYM262185 UOQ262147:UOQ262185 UEU262147:UEU262185 TUY262147:TUY262185 TLC262147:TLC262185 TBG262147:TBG262185 SRK262147:SRK262185 SHO262147:SHO262185 RXS262147:RXS262185 RNW262147:RNW262185 REA262147:REA262185 QUE262147:QUE262185 QKI262147:QKI262185 QAM262147:QAM262185 PQQ262147:PQQ262185 PGU262147:PGU262185 OWY262147:OWY262185 ONC262147:ONC262185 ODG262147:ODG262185 NTK262147:NTK262185 NJO262147:NJO262185 MZS262147:MZS262185 MPW262147:MPW262185 MGA262147:MGA262185 LWE262147:LWE262185 LMI262147:LMI262185 LCM262147:LCM262185 KSQ262147:KSQ262185 KIU262147:KIU262185 JYY262147:JYY262185 JPC262147:JPC262185 JFG262147:JFG262185 IVK262147:IVK262185 ILO262147:ILO262185 IBS262147:IBS262185 HRW262147:HRW262185 HIA262147:HIA262185 GYE262147:GYE262185 GOI262147:GOI262185 GEM262147:GEM262185 FUQ262147:FUQ262185 FKU262147:FKU262185 FAY262147:FAY262185 ERC262147:ERC262185 EHG262147:EHG262185 DXK262147:DXK262185 DNO262147:DNO262185 DDS262147:DDS262185 CTW262147:CTW262185 CKA262147:CKA262185 CAE262147:CAE262185 BQI262147:BQI262185 BGM262147:BGM262185 AWQ262147:AWQ262185 AMU262147:AMU262185 ACY262147:ACY262185 TC262147:TC262185 JG262147:JG262185 K262147:K262185 WVS196611:WVS196649 WLW196611:WLW196649 WCA196611:WCA196649 VSE196611:VSE196649 VII196611:VII196649 UYM196611:UYM196649 UOQ196611:UOQ196649 UEU196611:UEU196649 TUY196611:TUY196649 TLC196611:TLC196649 TBG196611:TBG196649 SRK196611:SRK196649 SHO196611:SHO196649 RXS196611:RXS196649 RNW196611:RNW196649 REA196611:REA196649 QUE196611:QUE196649 QKI196611:QKI196649 QAM196611:QAM196649 PQQ196611:PQQ196649 PGU196611:PGU196649 OWY196611:OWY196649 ONC196611:ONC196649 ODG196611:ODG196649 NTK196611:NTK196649 NJO196611:NJO196649 MZS196611:MZS196649 MPW196611:MPW196649 MGA196611:MGA196649 LWE196611:LWE196649 LMI196611:LMI196649 LCM196611:LCM196649 KSQ196611:KSQ196649 KIU196611:KIU196649 JYY196611:JYY196649 JPC196611:JPC196649 JFG196611:JFG196649 IVK196611:IVK196649 ILO196611:ILO196649 IBS196611:IBS196649 HRW196611:HRW196649 HIA196611:HIA196649 GYE196611:GYE196649 GOI196611:GOI196649 GEM196611:GEM196649 FUQ196611:FUQ196649 FKU196611:FKU196649 FAY196611:FAY196649 ERC196611:ERC196649 EHG196611:EHG196649 DXK196611:DXK196649 DNO196611:DNO196649 DDS196611:DDS196649 CTW196611:CTW196649 CKA196611:CKA196649 CAE196611:CAE196649 BQI196611:BQI196649 BGM196611:BGM196649 AWQ196611:AWQ196649 AMU196611:AMU196649 ACY196611:ACY196649 TC196611:TC196649 JG196611:JG196649 K196611:K196649 WVS131075:WVS131113 WLW131075:WLW131113 WCA131075:WCA131113 VSE131075:VSE131113 VII131075:VII131113 UYM131075:UYM131113 UOQ131075:UOQ131113 UEU131075:UEU131113 TUY131075:TUY131113 TLC131075:TLC131113 TBG131075:TBG131113 SRK131075:SRK131113 SHO131075:SHO131113 RXS131075:RXS131113 RNW131075:RNW131113 REA131075:REA131113 QUE131075:QUE131113 QKI131075:QKI131113 QAM131075:QAM131113 PQQ131075:PQQ131113 PGU131075:PGU131113 OWY131075:OWY131113 ONC131075:ONC131113 ODG131075:ODG131113 NTK131075:NTK131113 NJO131075:NJO131113 MZS131075:MZS131113 MPW131075:MPW131113 MGA131075:MGA131113 LWE131075:LWE131113 LMI131075:LMI131113 LCM131075:LCM131113 KSQ131075:KSQ131113 KIU131075:KIU131113 JYY131075:JYY131113 JPC131075:JPC131113 JFG131075:JFG131113 IVK131075:IVK131113 ILO131075:ILO131113 IBS131075:IBS131113 HRW131075:HRW131113 HIA131075:HIA131113 GYE131075:GYE131113 GOI131075:GOI131113 GEM131075:GEM131113 FUQ131075:FUQ131113 FKU131075:FKU131113 FAY131075:FAY131113 ERC131075:ERC131113 EHG131075:EHG131113 DXK131075:DXK131113 DNO131075:DNO131113 DDS131075:DDS131113 CTW131075:CTW131113 CKA131075:CKA131113 CAE131075:CAE131113 BQI131075:BQI131113 BGM131075:BGM131113 AWQ131075:AWQ131113 AMU131075:AMU131113 ACY131075:ACY131113 TC131075:TC131113 JG131075:JG131113 K131075:K131113 WVS65539:WVS65577 WLW65539:WLW65577 WCA65539:WCA65577 VSE65539:VSE65577 VII65539:VII65577 UYM65539:UYM65577 UOQ65539:UOQ65577 UEU65539:UEU65577 TUY65539:TUY65577 TLC65539:TLC65577 TBG65539:TBG65577 SRK65539:SRK65577 SHO65539:SHO65577 RXS65539:RXS65577 RNW65539:RNW65577 REA65539:REA65577 QUE65539:QUE65577 QKI65539:QKI65577 QAM65539:QAM65577 PQQ65539:PQQ65577 PGU65539:PGU65577 OWY65539:OWY65577 ONC65539:ONC65577 ODG65539:ODG65577 NTK65539:NTK65577 NJO65539:NJO65577 MZS65539:MZS65577 MPW65539:MPW65577 MGA65539:MGA65577 LWE65539:LWE65577 LMI65539:LMI65577 LCM65539:LCM65577 KSQ65539:KSQ65577 KIU65539:KIU65577 JYY65539:JYY65577 JPC65539:JPC65577 JFG65539:JFG65577 IVK65539:IVK65577 ILO65539:ILO65577 IBS65539:IBS65577 HRW65539:HRW65577 HIA65539:HIA65577 GYE65539:GYE65577 GOI65539:GOI65577 GEM65539:GEM65577 FUQ65539:FUQ65577 FKU65539:FKU65577 FAY65539:FAY65577 ERC65539:ERC65577 EHG65539:EHG65577 DXK65539:DXK65577 DNO65539:DNO65577 DDS65539:DDS65577 CTW65539:CTW65577 CKA65539:CKA65577 CAE65539:CAE65577 BQI65539:BQI65577 BGM65539:BGM65577 AWQ65539:AWQ65577 AMU65539:AMU65577 ACY65539:ACY65577 TC65539:TC65577 JG65539:JG65577 K65539:K65577 WVS41 WLW41 WCA41 VSE41 VII41 UYM41 UOQ41 UEU41 TUY41 TLC41 TBG41 SRK41 SHO41 RXS41 RNW41 REA41 QUE41 QKI41 QAM41 PQQ41 PGU41 OWY41 ONC41 ODG41 NTK41 NJO41 MZS41 MPW41 MGA41 LWE41 LMI41 LCM41 KSQ41 KIU41 JYY41 JPC41 JFG41 IVK41 ILO41 IBS41 HRW41 HIA41 GYE41 GOI41 GEM41 FUQ41 FKU41 FAY41 ERC41 EHG41 DXK41 DNO41 DDS41 CTW41 CKA41 CAE41 BQI41 BGM41 AWQ41 AMU41 ACY41 TC41 JG41">
      <formula1>$J$101:$J$103</formula1>
    </dataValidation>
    <dataValidation type="textLength" operator="lessThanOrEqual" allowBlank="1" showInputMessage="1" showErrorMessage="1" errorTitle="Description is to long!" error="Maximum of 250 characters.  Please shorten the length of the description." sqref="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497 IZ65497 SV65497 ACR65497 AMN65497 AWJ65497 BGF65497 BQB65497 BZX65497 CJT65497 CTP65497 DDL65497 DNH65497 DXD65497 EGZ65497 EQV65497 FAR65497 FKN65497 FUJ65497 GEF65497 GOB65497 GXX65497 HHT65497 HRP65497 IBL65497 ILH65497 IVD65497 JEZ65497 JOV65497 JYR65497 KIN65497 KSJ65497 LCF65497 LMB65497 LVX65497 MFT65497 MPP65497 MZL65497 NJH65497 NTD65497 OCZ65497 OMV65497 OWR65497 PGN65497 PQJ65497 QAF65497 QKB65497 QTX65497 RDT65497 RNP65497 RXL65497 SHH65497 SRD65497 TAZ65497 TKV65497 TUR65497 UEN65497 UOJ65497 UYF65497 VIB65497 VRX65497 WBT65497 WLP65497 WVL65497 D131033 IZ131033 SV131033 ACR131033 AMN131033 AWJ131033 BGF131033 BQB131033 BZX131033 CJT131033 CTP131033 DDL131033 DNH131033 DXD131033 EGZ131033 EQV131033 FAR131033 FKN131033 FUJ131033 GEF131033 GOB131033 GXX131033 HHT131033 HRP131033 IBL131033 ILH131033 IVD131033 JEZ131033 JOV131033 JYR131033 KIN131033 KSJ131033 LCF131033 LMB131033 LVX131033 MFT131033 MPP131033 MZL131033 NJH131033 NTD131033 OCZ131033 OMV131033 OWR131033 PGN131033 PQJ131033 QAF131033 QKB131033 QTX131033 RDT131033 RNP131033 RXL131033 SHH131033 SRD131033 TAZ131033 TKV131033 TUR131033 UEN131033 UOJ131033 UYF131033 VIB131033 VRX131033 WBT131033 WLP131033 WVL131033 D196569 IZ196569 SV196569 ACR196569 AMN196569 AWJ196569 BGF196569 BQB196569 BZX196569 CJT196569 CTP196569 DDL196569 DNH196569 DXD196569 EGZ196569 EQV196569 FAR196569 FKN196569 FUJ196569 GEF196569 GOB196569 GXX196569 HHT196569 HRP196569 IBL196569 ILH196569 IVD196569 JEZ196569 JOV196569 JYR196569 KIN196569 KSJ196569 LCF196569 LMB196569 LVX196569 MFT196569 MPP196569 MZL196569 NJH196569 NTD196569 OCZ196569 OMV196569 OWR196569 PGN196569 PQJ196569 QAF196569 QKB196569 QTX196569 RDT196569 RNP196569 RXL196569 SHH196569 SRD196569 TAZ196569 TKV196569 TUR196569 UEN196569 UOJ196569 UYF196569 VIB196569 VRX196569 WBT196569 WLP196569 WVL196569 D262105 IZ262105 SV262105 ACR262105 AMN262105 AWJ262105 BGF262105 BQB262105 BZX262105 CJT262105 CTP262105 DDL262105 DNH262105 DXD262105 EGZ262105 EQV262105 FAR262105 FKN262105 FUJ262105 GEF262105 GOB262105 GXX262105 HHT262105 HRP262105 IBL262105 ILH262105 IVD262105 JEZ262105 JOV262105 JYR262105 KIN262105 KSJ262105 LCF262105 LMB262105 LVX262105 MFT262105 MPP262105 MZL262105 NJH262105 NTD262105 OCZ262105 OMV262105 OWR262105 PGN262105 PQJ262105 QAF262105 QKB262105 QTX262105 RDT262105 RNP262105 RXL262105 SHH262105 SRD262105 TAZ262105 TKV262105 TUR262105 UEN262105 UOJ262105 UYF262105 VIB262105 VRX262105 WBT262105 WLP262105 WVL262105 D327641 IZ327641 SV327641 ACR327641 AMN327641 AWJ327641 BGF327641 BQB327641 BZX327641 CJT327641 CTP327641 DDL327641 DNH327641 DXD327641 EGZ327641 EQV327641 FAR327641 FKN327641 FUJ327641 GEF327641 GOB327641 GXX327641 HHT327641 HRP327641 IBL327641 ILH327641 IVD327641 JEZ327641 JOV327641 JYR327641 KIN327641 KSJ327641 LCF327641 LMB327641 LVX327641 MFT327641 MPP327641 MZL327641 NJH327641 NTD327641 OCZ327641 OMV327641 OWR327641 PGN327641 PQJ327641 QAF327641 QKB327641 QTX327641 RDT327641 RNP327641 RXL327641 SHH327641 SRD327641 TAZ327641 TKV327641 TUR327641 UEN327641 UOJ327641 UYF327641 VIB327641 VRX327641 WBT327641 WLP327641 WVL327641 D393177 IZ393177 SV393177 ACR393177 AMN393177 AWJ393177 BGF393177 BQB393177 BZX393177 CJT393177 CTP393177 DDL393177 DNH393177 DXD393177 EGZ393177 EQV393177 FAR393177 FKN393177 FUJ393177 GEF393177 GOB393177 GXX393177 HHT393177 HRP393177 IBL393177 ILH393177 IVD393177 JEZ393177 JOV393177 JYR393177 KIN393177 KSJ393177 LCF393177 LMB393177 LVX393177 MFT393177 MPP393177 MZL393177 NJH393177 NTD393177 OCZ393177 OMV393177 OWR393177 PGN393177 PQJ393177 QAF393177 QKB393177 QTX393177 RDT393177 RNP393177 RXL393177 SHH393177 SRD393177 TAZ393177 TKV393177 TUR393177 UEN393177 UOJ393177 UYF393177 VIB393177 VRX393177 WBT393177 WLP393177 WVL393177 D458713 IZ458713 SV458713 ACR458713 AMN458713 AWJ458713 BGF458713 BQB458713 BZX458713 CJT458713 CTP458713 DDL458713 DNH458713 DXD458713 EGZ458713 EQV458713 FAR458713 FKN458713 FUJ458713 GEF458713 GOB458713 GXX458713 HHT458713 HRP458713 IBL458713 ILH458713 IVD458713 JEZ458713 JOV458713 JYR458713 KIN458713 KSJ458713 LCF458713 LMB458713 LVX458713 MFT458713 MPP458713 MZL458713 NJH458713 NTD458713 OCZ458713 OMV458713 OWR458713 PGN458713 PQJ458713 QAF458713 QKB458713 QTX458713 RDT458713 RNP458713 RXL458713 SHH458713 SRD458713 TAZ458713 TKV458713 TUR458713 UEN458713 UOJ458713 UYF458713 VIB458713 VRX458713 WBT458713 WLP458713 WVL458713 D524249 IZ524249 SV524249 ACR524249 AMN524249 AWJ524249 BGF524249 BQB524249 BZX524249 CJT524249 CTP524249 DDL524249 DNH524249 DXD524249 EGZ524249 EQV524249 FAR524249 FKN524249 FUJ524249 GEF524249 GOB524249 GXX524249 HHT524249 HRP524249 IBL524249 ILH524249 IVD524249 JEZ524249 JOV524249 JYR524249 KIN524249 KSJ524249 LCF524249 LMB524249 LVX524249 MFT524249 MPP524249 MZL524249 NJH524249 NTD524249 OCZ524249 OMV524249 OWR524249 PGN524249 PQJ524249 QAF524249 QKB524249 QTX524249 RDT524249 RNP524249 RXL524249 SHH524249 SRD524249 TAZ524249 TKV524249 TUR524249 UEN524249 UOJ524249 UYF524249 VIB524249 VRX524249 WBT524249 WLP524249 WVL524249 D589785 IZ589785 SV589785 ACR589785 AMN589785 AWJ589785 BGF589785 BQB589785 BZX589785 CJT589785 CTP589785 DDL589785 DNH589785 DXD589785 EGZ589785 EQV589785 FAR589785 FKN589785 FUJ589785 GEF589785 GOB589785 GXX589785 HHT589785 HRP589785 IBL589785 ILH589785 IVD589785 JEZ589785 JOV589785 JYR589785 KIN589785 KSJ589785 LCF589785 LMB589785 LVX589785 MFT589785 MPP589785 MZL589785 NJH589785 NTD589785 OCZ589785 OMV589785 OWR589785 PGN589785 PQJ589785 QAF589785 QKB589785 QTX589785 RDT589785 RNP589785 RXL589785 SHH589785 SRD589785 TAZ589785 TKV589785 TUR589785 UEN589785 UOJ589785 UYF589785 VIB589785 VRX589785 WBT589785 WLP589785 WVL589785 D655321 IZ655321 SV655321 ACR655321 AMN655321 AWJ655321 BGF655321 BQB655321 BZX655321 CJT655321 CTP655321 DDL655321 DNH655321 DXD655321 EGZ655321 EQV655321 FAR655321 FKN655321 FUJ655321 GEF655321 GOB655321 GXX655321 HHT655321 HRP655321 IBL655321 ILH655321 IVD655321 JEZ655321 JOV655321 JYR655321 KIN655321 KSJ655321 LCF655321 LMB655321 LVX655321 MFT655321 MPP655321 MZL655321 NJH655321 NTD655321 OCZ655321 OMV655321 OWR655321 PGN655321 PQJ655321 QAF655321 QKB655321 QTX655321 RDT655321 RNP655321 RXL655321 SHH655321 SRD655321 TAZ655321 TKV655321 TUR655321 UEN655321 UOJ655321 UYF655321 VIB655321 VRX655321 WBT655321 WLP655321 WVL655321 D720857 IZ720857 SV720857 ACR720857 AMN720857 AWJ720857 BGF720857 BQB720857 BZX720857 CJT720857 CTP720857 DDL720857 DNH720857 DXD720857 EGZ720857 EQV720857 FAR720857 FKN720857 FUJ720857 GEF720857 GOB720857 GXX720857 HHT720857 HRP720857 IBL720857 ILH720857 IVD720857 JEZ720857 JOV720857 JYR720857 KIN720857 KSJ720857 LCF720857 LMB720857 LVX720857 MFT720857 MPP720857 MZL720857 NJH720857 NTD720857 OCZ720857 OMV720857 OWR720857 PGN720857 PQJ720857 QAF720857 QKB720857 QTX720857 RDT720857 RNP720857 RXL720857 SHH720857 SRD720857 TAZ720857 TKV720857 TUR720857 UEN720857 UOJ720857 UYF720857 VIB720857 VRX720857 WBT720857 WLP720857 WVL720857 D786393 IZ786393 SV786393 ACR786393 AMN786393 AWJ786393 BGF786393 BQB786393 BZX786393 CJT786393 CTP786393 DDL786393 DNH786393 DXD786393 EGZ786393 EQV786393 FAR786393 FKN786393 FUJ786393 GEF786393 GOB786393 GXX786393 HHT786393 HRP786393 IBL786393 ILH786393 IVD786393 JEZ786393 JOV786393 JYR786393 KIN786393 KSJ786393 LCF786393 LMB786393 LVX786393 MFT786393 MPP786393 MZL786393 NJH786393 NTD786393 OCZ786393 OMV786393 OWR786393 PGN786393 PQJ786393 QAF786393 QKB786393 QTX786393 RDT786393 RNP786393 RXL786393 SHH786393 SRD786393 TAZ786393 TKV786393 TUR786393 UEN786393 UOJ786393 UYF786393 VIB786393 VRX786393 WBT786393 WLP786393 WVL786393 D851929 IZ851929 SV851929 ACR851929 AMN851929 AWJ851929 BGF851929 BQB851929 BZX851929 CJT851929 CTP851929 DDL851929 DNH851929 DXD851929 EGZ851929 EQV851929 FAR851929 FKN851929 FUJ851929 GEF851929 GOB851929 GXX851929 HHT851929 HRP851929 IBL851929 ILH851929 IVD851929 JEZ851929 JOV851929 JYR851929 KIN851929 KSJ851929 LCF851929 LMB851929 LVX851929 MFT851929 MPP851929 MZL851929 NJH851929 NTD851929 OCZ851929 OMV851929 OWR851929 PGN851929 PQJ851929 QAF851929 QKB851929 QTX851929 RDT851929 RNP851929 RXL851929 SHH851929 SRD851929 TAZ851929 TKV851929 TUR851929 UEN851929 UOJ851929 UYF851929 VIB851929 VRX851929 WBT851929 WLP851929 WVL851929 D917465 IZ917465 SV917465 ACR917465 AMN917465 AWJ917465 BGF917465 BQB917465 BZX917465 CJT917465 CTP917465 DDL917465 DNH917465 DXD917465 EGZ917465 EQV917465 FAR917465 FKN917465 FUJ917465 GEF917465 GOB917465 GXX917465 HHT917465 HRP917465 IBL917465 ILH917465 IVD917465 JEZ917465 JOV917465 JYR917465 KIN917465 KSJ917465 LCF917465 LMB917465 LVX917465 MFT917465 MPP917465 MZL917465 NJH917465 NTD917465 OCZ917465 OMV917465 OWR917465 PGN917465 PQJ917465 QAF917465 QKB917465 QTX917465 RDT917465 RNP917465 RXL917465 SHH917465 SRD917465 TAZ917465 TKV917465 TUR917465 UEN917465 UOJ917465 UYF917465 VIB917465 VRX917465 WBT917465 WLP917465 WVL917465 D983001 IZ983001 SV983001 ACR983001 AMN983001 AWJ983001 BGF983001 BQB983001 BZX983001 CJT983001 CTP983001 DDL983001 DNH983001 DXD983001 EGZ983001 EQV983001 FAR983001 FKN983001 FUJ983001 GEF983001 GOB983001 GXX983001 HHT983001 HRP983001 IBL983001 ILH983001 IVD983001 JEZ983001 JOV983001 JYR983001 KIN983001 KSJ983001 LCF983001 LMB983001 LVX983001 MFT983001 MPP983001 MZL983001 NJH983001 NTD983001 OCZ983001 OMV983001 OWR983001 PGN983001 PQJ983001 QAF983001 QKB983001 QTX983001 RDT983001 RNP983001 RXL983001 SHH983001 SRD983001 TAZ983001 TKV983001 TUR983001 UEN983001 UOJ983001 UYF983001 VIB983001 VRX983001 WBT983001 WLP983001 WVL983001">
      <formula1>250</formula1>
    </dataValidation>
    <dataValidation type="list" allowBlank="1" showInputMessage="1" showErrorMessage="1" sqref="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06 IZ65506 SV65506 ACR65506 AMN65506 AWJ65506 BGF65506 BQB65506 BZX65506 CJT65506 CTP65506 DDL65506 DNH65506 DXD65506 EGZ65506 EQV65506 FAR65506 FKN65506 FUJ65506 GEF65506 GOB65506 GXX65506 HHT65506 HRP65506 IBL65506 ILH65506 IVD65506 JEZ65506 JOV65506 JYR65506 KIN65506 KSJ65506 LCF65506 LMB65506 LVX65506 MFT65506 MPP65506 MZL65506 NJH65506 NTD65506 OCZ65506 OMV65506 OWR65506 PGN65506 PQJ65506 QAF65506 QKB65506 QTX65506 RDT65506 RNP65506 RXL65506 SHH65506 SRD65506 TAZ65506 TKV65506 TUR65506 UEN65506 UOJ65506 UYF65506 VIB65506 VRX65506 WBT65506 WLP65506 WVL65506 D131042 IZ131042 SV131042 ACR131042 AMN131042 AWJ131042 BGF131042 BQB131042 BZX131042 CJT131042 CTP131042 DDL131042 DNH131042 DXD131042 EGZ131042 EQV131042 FAR131042 FKN131042 FUJ131042 GEF131042 GOB131042 GXX131042 HHT131042 HRP131042 IBL131042 ILH131042 IVD131042 JEZ131042 JOV131042 JYR131042 KIN131042 KSJ131042 LCF131042 LMB131042 LVX131042 MFT131042 MPP131042 MZL131042 NJH131042 NTD131042 OCZ131042 OMV131042 OWR131042 PGN131042 PQJ131042 QAF131042 QKB131042 QTX131042 RDT131042 RNP131042 RXL131042 SHH131042 SRD131042 TAZ131042 TKV131042 TUR131042 UEN131042 UOJ131042 UYF131042 VIB131042 VRX131042 WBT131042 WLP131042 WVL131042 D196578 IZ196578 SV196578 ACR196578 AMN196578 AWJ196578 BGF196578 BQB196578 BZX196578 CJT196578 CTP196578 DDL196578 DNH196578 DXD196578 EGZ196578 EQV196578 FAR196578 FKN196578 FUJ196578 GEF196578 GOB196578 GXX196578 HHT196578 HRP196578 IBL196578 ILH196578 IVD196578 JEZ196578 JOV196578 JYR196578 KIN196578 KSJ196578 LCF196578 LMB196578 LVX196578 MFT196578 MPP196578 MZL196578 NJH196578 NTD196578 OCZ196578 OMV196578 OWR196578 PGN196578 PQJ196578 QAF196578 QKB196578 QTX196578 RDT196578 RNP196578 RXL196578 SHH196578 SRD196578 TAZ196578 TKV196578 TUR196578 UEN196578 UOJ196578 UYF196578 VIB196578 VRX196578 WBT196578 WLP196578 WVL196578 D262114 IZ262114 SV262114 ACR262114 AMN262114 AWJ262114 BGF262114 BQB262114 BZX262114 CJT262114 CTP262114 DDL262114 DNH262114 DXD262114 EGZ262114 EQV262114 FAR262114 FKN262114 FUJ262114 GEF262114 GOB262114 GXX262114 HHT262114 HRP262114 IBL262114 ILH262114 IVD262114 JEZ262114 JOV262114 JYR262114 KIN262114 KSJ262114 LCF262114 LMB262114 LVX262114 MFT262114 MPP262114 MZL262114 NJH262114 NTD262114 OCZ262114 OMV262114 OWR262114 PGN262114 PQJ262114 QAF262114 QKB262114 QTX262114 RDT262114 RNP262114 RXL262114 SHH262114 SRD262114 TAZ262114 TKV262114 TUR262114 UEN262114 UOJ262114 UYF262114 VIB262114 VRX262114 WBT262114 WLP262114 WVL262114 D327650 IZ327650 SV327650 ACR327650 AMN327650 AWJ327650 BGF327650 BQB327650 BZX327650 CJT327650 CTP327650 DDL327650 DNH327650 DXD327650 EGZ327650 EQV327650 FAR327650 FKN327650 FUJ327650 GEF327650 GOB327650 GXX327650 HHT327650 HRP327650 IBL327650 ILH327650 IVD327650 JEZ327650 JOV327650 JYR327650 KIN327650 KSJ327650 LCF327650 LMB327650 LVX327650 MFT327650 MPP327650 MZL327650 NJH327650 NTD327650 OCZ327650 OMV327650 OWR327650 PGN327650 PQJ327650 QAF327650 QKB327650 QTX327650 RDT327650 RNP327650 RXL327650 SHH327650 SRD327650 TAZ327650 TKV327650 TUR327650 UEN327650 UOJ327650 UYF327650 VIB327650 VRX327650 WBT327650 WLP327650 WVL327650 D393186 IZ393186 SV393186 ACR393186 AMN393186 AWJ393186 BGF393186 BQB393186 BZX393186 CJT393186 CTP393186 DDL393186 DNH393186 DXD393186 EGZ393186 EQV393186 FAR393186 FKN393186 FUJ393186 GEF393186 GOB393186 GXX393186 HHT393186 HRP393186 IBL393186 ILH393186 IVD393186 JEZ393186 JOV393186 JYR393186 KIN393186 KSJ393186 LCF393186 LMB393186 LVX393186 MFT393186 MPP393186 MZL393186 NJH393186 NTD393186 OCZ393186 OMV393186 OWR393186 PGN393186 PQJ393186 QAF393186 QKB393186 QTX393186 RDT393186 RNP393186 RXL393186 SHH393186 SRD393186 TAZ393186 TKV393186 TUR393186 UEN393186 UOJ393186 UYF393186 VIB393186 VRX393186 WBT393186 WLP393186 WVL393186 D458722 IZ458722 SV458722 ACR458722 AMN458722 AWJ458722 BGF458722 BQB458722 BZX458722 CJT458722 CTP458722 DDL458722 DNH458722 DXD458722 EGZ458722 EQV458722 FAR458722 FKN458722 FUJ458722 GEF458722 GOB458722 GXX458722 HHT458722 HRP458722 IBL458722 ILH458722 IVD458722 JEZ458722 JOV458722 JYR458722 KIN458722 KSJ458722 LCF458722 LMB458722 LVX458722 MFT458722 MPP458722 MZL458722 NJH458722 NTD458722 OCZ458722 OMV458722 OWR458722 PGN458722 PQJ458722 QAF458722 QKB458722 QTX458722 RDT458722 RNP458722 RXL458722 SHH458722 SRD458722 TAZ458722 TKV458722 TUR458722 UEN458722 UOJ458722 UYF458722 VIB458722 VRX458722 WBT458722 WLP458722 WVL458722 D524258 IZ524258 SV524258 ACR524258 AMN524258 AWJ524258 BGF524258 BQB524258 BZX524258 CJT524258 CTP524258 DDL524258 DNH524258 DXD524258 EGZ524258 EQV524258 FAR524258 FKN524258 FUJ524258 GEF524258 GOB524258 GXX524258 HHT524258 HRP524258 IBL524258 ILH524258 IVD524258 JEZ524258 JOV524258 JYR524258 KIN524258 KSJ524258 LCF524258 LMB524258 LVX524258 MFT524258 MPP524258 MZL524258 NJH524258 NTD524258 OCZ524258 OMV524258 OWR524258 PGN524258 PQJ524258 QAF524258 QKB524258 QTX524258 RDT524258 RNP524258 RXL524258 SHH524258 SRD524258 TAZ524258 TKV524258 TUR524258 UEN524258 UOJ524258 UYF524258 VIB524258 VRX524258 WBT524258 WLP524258 WVL524258 D589794 IZ589794 SV589794 ACR589794 AMN589794 AWJ589794 BGF589794 BQB589794 BZX589794 CJT589794 CTP589794 DDL589794 DNH589794 DXD589794 EGZ589794 EQV589794 FAR589794 FKN589794 FUJ589794 GEF589794 GOB589794 GXX589794 HHT589794 HRP589794 IBL589794 ILH589794 IVD589794 JEZ589794 JOV589794 JYR589794 KIN589794 KSJ589794 LCF589794 LMB589794 LVX589794 MFT589794 MPP589794 MZL589794 NJH589794 NTD589794 OCZ589794 OMV589794 OWR589794 PGN589794 PQJ589794 QAF589794 QKB589794 QTX589794 RDT589794 RNP589794 RXL589794 SHH589794 SRD589794 TAZ589794 TKV589794 TUR589794 UEN589794 UOJ589794 UYF589794 VIB589794 VRX589794 WBT589794 WLP589794 WVL589794 D655330 IZ655330 SV655330 ACR655330 AMN655330 AWJ655330 BGF655330 BQB655330 BZX655330 CJT655330 CTP655330 DDL655330 DNH655330 DXD655330 EGZ655330 EQV655330 FAR655330 FKN655330 FUJ655330 GEF655330 GOB655330 GXX655330 HHT655330 HRP655330 IBL655330 ILH655330 IVD655330 JEZ655330 JOV655330 JYR655330 KIN655330 KSJ655330 LCF655330 LMB655330 LVX655330 MFT655330 MPP655330 MZL655330 NJH655330 NTD655330 OCZ655330 OMV655330 OWR655330 PGN655330 PQJ655330 QAF655330 QKB655330 QTX655330 RDT655330 RNP655330 RXL655330 SHH655330 SRD655330 TAZ655330 TKV655330 TUR655330 UEN655330 UOJ655330 UYF655330 VIB655330 VRX655330 WBT655330 WLP655330 WVL655330 D720866 IZ720866 SV720866 ACR720866 AMN720866 AWJ720866 BGF720866 BQB720866 BZX720866 CJT720866 CTP720866 DDL720866 DNH720866 DXD720866 EGZ720866 EQV720866 FAR720866 FKN720866 FUJ720866 GEF720866 GOB720866 GXX720866 HHT720866 HRP720866 IBL720866 ILH720866 IVD720866 JEZ720866 JOV720866 JYR720866 KIN720866 KSJ720866 LCF720866 LMB720866 LVX720866 MFT720866 MPP720866 MZL720866 NJH720866 NTD720866 OCZ720866 OMV720866 OWR720866 PGN720866 PQJ720866 QAF720866 QKB720866 QTX720866 RDT720866 RNP720866 RXL720866 SHH720866 SRD720866 TAZ720866 TKV720866 TUR720866 UEN720866 UOJ720866 UYF720866 VIB720866 VRX720866 WBT720866 WLP720866 WVL720866 D786402 IZ786402 SV786402 ACR786402 AMN786402 AWJ786402 BGF786402 BQB786402 BZX786402 CJT786402 CTP786402 DDL786402 DNH786402 DXD786402 EGZ786402 EQV786402 FAR786402 FKN786402 FUJ786402 GEF786402 GOB786402 GXX786402 HHT786402 HRP786402 IBL786402 ILH786402 IVD786402 JEZ786402 JOV786402 JYR786402 KIN786402 KSJ786402 LCF786402 LMB786402 LVX786402 MFT786402 MPP786402 MZL786402 NJH786402 NTD786402 OCZ786402 OMV786402 OWR786402 PGN786402 PQJ786402 QAF786402 QKB786402 QTX786402 RDT786402 RNP786402 RXL786402 SHH786402 SRD786402 TAZ786402 TKV786402 TUR786402 UEN786402 UOJ786402 UYF786402 VIB786402 VRX786402 WBT786402 WLP786402 WVL786402 D851938 IZ851938 SV851938 ACR851938 AMN851938 AWJ851938 BGF851938 BQB851938 BZX851938 CJT851938 CTP851938 DDL851938 DNH851938 DXD851938 EGZ851938 EQV851938 FAR851938 FKN851938 FUJ851938 GEF851938 GOB851938 GXX851938 HHT851938 HRP851938 IBL851938 ILH851938 IVD851938 JEZ851938 JOV851938 JYR851938 KIN851938 KSJ851938 LCF851938 LMB851938 LVX851938 MFT851938 MPP851938 MZL851938 NJH851938 NTD851938 OCZ851938 OMV851938 OWR851938 PGN851938 PQJ851938 QAF851938 QKB851938 QTX851938 RDT851938 RNP851938 RXL851938 SHH851938 SRD851938 TAZ851938 TKV851938 TUR851938 UEN851938 UOJ851938 UYF851938 VIB851938 VRX851938 WBT851938 WLP851938 WVL851938 D917474 IZ917474 SV917474 ACR917474 AMN917474 AWJ917474 BGF917474 BQB917474 BZX917474 CJT917474 CTP917474 DDL917474 DNH917474 DXD917474 EGZ917474 EQV917474 FAR917474 FKN917474 FUJ917474 GEF917474 GOB917474 GXX917474 HHT917474 HRP917474 IBL917474 ILH917474 IVD917474 JEZ917474 JOV917474 JYR917474 KIN917474 KSJ917474 LCF917474 LMB917474 LVX917474 MFT917474 MPP917474 MZL917474 NJH917474 NTD917474 OCZ917474 OMV917474 OWR917474 PGN917474 PQJ917474 QAF917474 QKB917474 QTX917474 RDT917474 RNP917474 RXL917474 SHH917474 SRD917474 TAZ917474 TKV917474 TUR917474 UEN917474 UOJ917474 UYF917474 VIB917474 VRX917474 WBT917474 WLP917474 WVL917474 D983010 IZ983010 SV983010 ACR983010 AMN983010 AWJ983010 BGF983010 BQB983010 BZX983010 CJT983010 CTP983010 DDL983010 DNH983010 DXD983010 EGZ983010 EQV983010 FAR983010 FKN983010 FUJ983010 GEF983010 GOB983010 GXX983010 HHT983010 HRP983010 IBL983010 ILH983010 IVD983010 JEZ983010 JOV983010 JYR983010 KIN983010 KSJ983010 LCF983010 LMB983010 LVX983010 MFT983010 MPP983010 MZL983010 NJH983010 NTD983010 OCZ983010 OMV983010 OWR983010 PGN983010 PQJ983010 QAF983010 QKB983010 QTX983010 RDT983010 RNP983010 RXL983010 SHH983010 SRD983010 TAZ983010 TKV983010 TUR983010 UEN983010 UOJ983010 UYF983010 VIB983010 VRX983010 WBT983010 WLP983010 WVL983010">
      <formula1>"&lt;select from list&gt;, Yes, No"</formula1>
    </dataValidation>
    <dataValidation type="list" allowBlank="1" showInputMessage="1" showErrorMessage="1" sqref="D13:E13 WVL983008:WVM983008 WLP983008:WLQ983008 WBT983008:WBU983008 VRX983008:VRY983008 VIB983008:VIC983008 UYF983008:UYG983008 UOJ983008:UOK983008 UEN983008:UEO983008 TUR983008:TUS983008 TKV983008:TKW983008 TAZ983008:TBA983008 SRD983008:SRE983008 SHH983008:SHI983008 RXL983008:RXM983008 RNP983008:RNQ983008 RDT983008:RDU983008 QTX983008:QTY983008 QKB983008:QKC983008 QAF983008:QAG983008 PQJ983008:PQK983008 PGN983008:PGO983008 OWR983008:OWS983008 OMV983008:OMW983008 OCZ983008:ODA983008 NTD983008:NTE983008 NJH983008:NJI983008 MZL983008:MZM983008 MPP983008:MPQ983008 MFT983008:MFU983008 LVX983008:LVY983008 LMB983008:LMC983008 LCF983008:LCG983008 KSJ983008:KSK983008 KIN983008:KIO983008 JYR983008:JYS983008 JOV983008:JOW983008 JEZ983008:JFA983008 IVD983008:IVE983008 ILH983008:ILI983008 IBL983008:IBM983008 HRP983008:HRQ983008 HHT983008:HHU983008 GXX983008:GXY983008 GOB983008:GOC983008 GEF983008:GEG983008 FUJ983008:FUK983008 FKN983008:FKO983008 FAR983008:FAS983008 EQV983008:EQW983008 EGZ983008:EHA983008 DXD983008:DXE983008 DNH983008:DNI983008 DDL983008:DDM983008 CTP983008:CTQ983008 CJT983008:CJU983008 BZX983008:BZY983008 BQB983008:BQC983008 BGF983008:BGG983008 AWJ983008:AWK983008 AMN983008:AMO983008 ACR983008:ACS983008 SV983008:SW983008 IZ983008:JA983008 D983008:E983008 WVL917472:WVM917472 WLP917472:WLQ917472 WBT917472:WBU917472 VRX917472:VRY917472 VIB917472:VIC917472 UYF917472:UYG917472 UOJ917472:UOK917472 UEN917472:UEO917472 TUR917472:TUS917472 TKV917472:TKW917472 TAZ917472:TBA917472 SRD917472:SRE917472 SHH917472:SHI917472 RXL917472:RXM917472 RNP917472:RNQ917472 RDT917472:RDU917472 QTX917472:QTY917472 QKB917472:QKC917472 QAF917472:QAG917472 PQJ917472:PQK917472 PGN917472:PGO917472 OWR917472:OWS917472 OMV917472:OMW917472 OCZ917472:ODA917472 NTD917472:NTE917472 NJH917472:NJI917472 MZL917472:MZM917472 MPP917472:MPQ917472 MFT917472:MFU917472 LVX917472:LVY917472 LMB917472:LMC917472 LCF917472:LCG917472 KSJ917472:KSK917472 KIN917472:KIO917472 JYR917472:JYS917472 JOV917472:JOW917472 JEZ917472:JFA917472 IVD917472:IVE917472 ILH917472:ILI917472 IBL917472:IBM917472 HRP917472:HRQ917472 HHT917472:HHU917472 GXX917472:GXY917472 GOB917472:GOC917472 GEF917472:GEG917472 FUJ917472:FUK917472 FKN917472:FKO917472 FAR917472:FAS917472 EQV917472:EQW917472 EGZ917472:EHA917472 DXD917472:DXE917472 DNH917472:DNI917472 DDL917472:DDM917472 CTP917472:CTQ917472 CJT917472:CJU917472 BZX917472:BZY917472 BQB917472:BQC917472 BGF917472:BGG917472 AWJ917472:AWK917472 AMN917472:AMO917472 ACR917472:ACS917472 SV917472:SW917472 IZ917472:JA917472 D917472:E917472 WVL851936:WVM851936 WLP851936:WLQ851936 WBT851936:WBU851936 VRX851936:VRY851936 VIB851936:VIC851936 UYF851936:UYG851936 UOJ851936:UOK851936 UEN851936:UEO851936 TUR851936:TUS851936 TKV851936:TKW851936 TAZ851936:TBA851936 SRD851936:SRE851936 SHH851936:SHI851936 RXL851936:RXM851936 RNP851936:RNQ851936 RDT851936:RDU851936 QTX851936:QTY851936 QKB851936:QKC851936 QAF851936:QAG851936 PQJ851936:PQK851936 PGN851936:PGO851936 OWR851936:OWS851936 OMV851936:OMW851936 OCZ851936:ODA851936 NTD851936:NTE851936 NJH851936:NJI851936 MZL851936:MZM851936 MPP851936:MPQ851936 MFT851936:MFU851936 LVX851936:LVY851936 LMB851936:LMC851936 LCF851936:LCG851936 KSJ851936:KSK851936 KIN851936:KIO851936 JYR851936:JYS851936 JOV851936:JOW851936 JEZ851936:JFA851936 IVD851936:IVE851936 ILH851936:ILI851936 IBL851936:IBM851936 HRP851936:HRQ851936 HHT851936:HHU851936 GXX851936:GXY851936 GOB851936:GOC851936 GEF851936:GEG851936 FUJ851936:FUK851936 FKN851936:FKO851936 FAR851936:FAS851936 EQV851936:EQW851936 EGZ851936:EHA851936 DXD851936:DXE851936 DNH851936:DNI851936 DDL851936:DDM851936 CTP851936:CTQ851936 CJT851936:CJU851936 BZX851936:BZY851936 BQB851936:BQC851936 BGF851936:BGG851936 AWJ851936:AWK851936 AMN851936:AMO851936 ACR851936:ACS851936 SV851936:SW851936 IZ851936:JA851936 D851936:E851936 WVL786400:WVM786400 WLP786400:WLQ786400 WBT786400:WBU786400 VRX786400:VRY786400 VIB786400:VIC786400 UYF786400:UYG786400 UOJ786400:UOK786400 UEN786400:UEO786400 TUR786400:TUS786400 TKV786400:TKW786400 TAZ786400:TBA786400 SRD786400:SRE786400 SHH786400:SHI786400 RXL786400:RXM786400 RNP786400:RNQ786400 RDT786400:RDU786400 QTX786400:QTY786400 QKB786400:QKC786400 QAF786400:QAG786400 PQJ786400:PQK786400 PGN786400:PGO786400 OWR786400:OWS786400 OMV786400:OMW786400 OCZ786400:ODA786400 NTD786400:NTE786400 NJH786400:NJI786400 MZL786400:MZM786400 MPP786400:MPQ786400 MFT786400:MFU786400 LVX786400:LVY786400 LMB786400:LMC786400 LCF786400:LCG786400 KSJ786400:KSK786400 KIN786400:KIO786400 JYR786400:JYS786400 JOV786400:JOW786400 JEZ786400:JFA786400 IVD786400:IVE786400 ILH786400:ILI786400 IBL786400:IBM786400 HRP786400:HRQ786400 HHT786400:HHU786400 GXX786400:GXY786400 GOB786400:GOC786400 GEF786400:GEG786400 FUJ786400:FUK786400 FKN786400:FKO786400 FAR786400:FAS786400 EQV786400:EQW786400 EGZ786400:EHA786400 DXD786400:DXE786400 DNH786400:DNI786400 DDL786400:DDM786400 CTP786400:CTQ786400 CJT786400:CJU786400 BZX786400:BZY786400 BQB786400:BQC786400 BGF786400:BGG786400 AWJ786400:AWK786400 AMN786400:AMO786400 ACR786400:ACS786400 SV786400:SW786400 IZ786400:JA786400 D786400:E786400 WVL720864:WVM720864 WLP720864:WLQ720864 WBT720864:WBU720864 VRX720864:VRY720864 VIB720864:VIC720864 UYF720864:UYG720864 UOJ720864:UOK720864 UEN720864:UEO720864 TUR720864:TUS720864 TKV720864:TKW720864 TAZ720864:TBA720864 SRD720864:SRE720864 SHH720864:SHI720864 RXL720864:RXM720864 RNP720864:RNQ720864 RDT720864:RDU720864 QTX720864:QTY720864 QKB720864:QKC720864 QAF720864:QAG720864 PQJ720864:PQK720864 PGN720864:PGO720864 OWR720864:OWS720864 OMV720864:OMW720864 OCZ720864:ODA720864 NTD720864:NTE720864 NJH720864:NJI720864 MZL720864:MZM720864 MPP720864:MPQ720864 MFT720864:MFU720864 LVX720864:LVY720864 LMB720864:LMC720864 LCF720864:LCG720864 KSJ720864:KSK720864 KIN720864:KIO720864 JYR720864:JYS720864 JOV720864:JOW720864 JEZ720864:JFA720864 IVD720864:IVE720864 ILH720864:ILI720864 IBL720864:IBM720864 HRP720864:HRQ720864 HHT720864:HHU720864 GXX720864:GXY720864 GOB720864:GOC720864 GEF720864:GEG720864 FUJ720864:FUK720864 FKN720864:FKO720864 FAR720864:FAS720864 EQV720864:EQW720864 EGZ720864:EHA720864 DXD720864:DXE720864 DNH720864:DNI720864 DDL720864:DDM720864 CTP720864:CTQ720864 CJT720864:CJU720864 BZX720864:BZY720864 BQB720864:BQC720864 BGF720864:BGG720864 AWJ720864:AWK720864 AMN720864:AMO720864 ACR720864:ACS720864 SV720864:SW720864 IZ720864:JA720864 D720864:E720864 WVL655328:WVM655328 WLP655328:WLQ655328 WBT655328:WBU655328 VRX655328:VRY655328 VIB655328:VIC655328 UYF655328:UYG655328 UOJ655328:UOK655328 UEN655328:UEO655328 TUR655328:TUS655328 TKV655328:TKW655328 TAZ655328:TBA655328 SRD655328:SRE655328 SHH655328:SHI655328 RXL655328:RXM655328 RNP655328:RNQ655328 RDT655328:RDU655328 QTX655328:QTY655328 QKB655328:QKC655328 QAF655328:QAG655328 PQJ655328:PQK655328 PGN655328:PGO655328 OWR655328:OWS655328 OMV655328:OMW655328 OCZ655328:ODA655328 NTD655328:NTE655328 NJH655328:NJI655328 MZL655328:MZM655328 MPP655328:MPQ655328 MFT655328:MFU655328 LVX655328:LVY655328 LMB655328:LMC655328 LCF655328:LCG655328 KSJ655328:KSK655328 KIN655328:KIO655328 JYR655328:JYS655328 JOV655328:JOW655328 JEZ655328:JFA655328 IVD655328:IVE655328 ILH655328:ILI655328 IBL655328:IBM655328 HRP655328:HRQ655328 HHT655328:HHU655328 GXX655328:GXY655328 GOB655328:GOC655328 GEF655328:GEG655328 FUJ655328:FUK655328 FKN655328:FKO655328 FAR655328:FAS655328 EQV655328:EQW655328 EGZ655328:EHA655328 DXD655328:DXE655328 DNH655328:DNI655328 DDL655328:DDM655328 CTP655328:CTQ655328 CJT655328:CJU655328 BZX655328:BZY655328 BQB655328:BQC655328 BGF655328:BGG655328 AWJ655328:AWK655328 AMN655328:AMO655328 ACR655328:ACS655328 SV655328:SW655328 IZ655328:JA655328 D655328:E655328 WVL589792:WVM589792 WLP589792:WLQ589792 WBT589792:WBU589792 VRX589792:VRY589792 VIB589792:VIC589792 UYF589792:UYG589792 UOJ589792:UOK589792 UEN589792:UEO589792 TUR589792:TUS589792 TKV589792:TKW589792 TAZ589792:TBA589792 SRD589792:SRE589792 SHH589792:SHI589792 RXL589792:RXM589792 RNP589792:RNQ589792 RDT589792:RDU589792 QTX589792:QTY589792 QKB589792:QKC589792 QAF589792:QAG589792 PQJ589792:PQK589792 PGN589792:PGO589792 OWR589792:OWS589792 OMV589792:OMW589792 OCZ589792:ODA589792 NTD589792:NTE589792 NJH589792:NJI589792 MZL589792:MZM589792 MPP589792:MPQ589792 MFT589792:MFU589792 LVX589792:LVY589792 LMB589792:LMC589792 LCF589792:LCG589792 KSJ589792:KSK589792 KIN589792:KIO589792 JYR589792:JYS589792 JOV589792:JOW589792 JEZ589792:JFA589792 IVD589792:IVE589792 ILH589792:ILI589792 IBL589792:IBM589792 HRP589792:HRQ589792 HHT589792:HHU589792 GXX589792:GXY589792 GOB589792:GOC589792 GEF589792:GEG589792 FUJ589792:FUK589792 FKN589792:FKO589792 FAR589792:FAS589792 EQV589792:EQW589792 EGZ589792:EHA589792 DXD589792:DXE589792 DNH589792:DNI589792 DDL589792:DDM589792 CTP589792:CTQ589792 CJT589792:CJU589792 BZX589792:BZY589792 BQB589792:BQC589792 BGF589792:BGG589792 AWJ589792:AWK589792 AMN589792:AMO589792 ACR589792:ACS589792 SV589792:SW589792 IZ589792:JA589792 D589792:E589792 WVL524256:WVM524256 WLP524256:WLQ524256 WBT524256:WBU524256 VRX524256:VRY524256 VIB524256:VIC524256 UYF524256:UYG524256 UOJ524256:UOK524256 UEN524256:UEO524256 TUR524256:TUS524256 TKV524256:TKW524256 TAZ524256:TBA524256 SRD524256:SRE524256 SHH524256:SHI524256 RXL524256:RXM524256 RNP524256:RNQ524256 RDT524256:RDU524256 QTX524256:QTY524256 QKB524256:QKC524256 QAF524256:QAG524256 PQJ524256:PQK524256 PGN524256:PGO524256 OWR524256:OWS524256 OMV524256:OMW524256 OCZ524256:ODA524256 NTD524256:NTE524256 NJH524256:NJI524256 MZL524256:MZM524256 MPP524256:MPQ524256 MFT524256:MFU524256 LVX524256:LVY524256 LMB524256:LMC524256 LCF524256:LCG524256 KSJ524256:KSK524256 KIN524256:KIO524256 JYR524256:JYS524256 JOV524256:JOW524256 JEZ524256:JFA524256 IVD524256:IVE524256 ILH524256:ILI524256 IBL524256:IBM524256 HRP524256:HRQ524256 HHT524256:HHU524256 GXX524256:GXY524256 GOB524256:GOC524256 GEF524256:GEG524256 FUJ524256:FUK524256 FKN524256:FKO524256 FAR524256:FAS524256 EQV524256:EQW524256 EGZ524256:EHA524256 DXD524256:DXE524256 DNH524256:DNI524256 DDL524256:DDM524256 CTP524256:CTQ524256 CJT524256:CJU524256 BZX524256:BZY524256 BQB524256:BQC524256 BGF524256:BGG524256 AWJ524256:AWK524256 AMN524256:AMO524256 ACR524256:ACS524256 SV524256:SW524256 IZ524256:JA524256 D524256:E524256 WVL458720:WVM458720 WLP458720:WLQ458720 WBT458720:WBU458720 VRX458720:VRY458720 VIB458720:VIC458720 UYF458720:UYG458720 UOJ458720:UOK458720 UEN458720:UEO458720 TUR458720:TUS458720 TKV458720:TKW458720 TAZ458720:TBA458720 SRD458720:SRE458720 SHH458720:SHI458720 RXL458720:RXM458720 RNP458720:RNQ458720 RDT458720:RDU458720 QTX458720:QTY458720 QKB458720:QKC458720 QAF458720:QAG458720 PQJ458720:PQK458720 PGN458720:PGO458720 OWR458720:OWS458720 OMV458720:OMW458720 OCZ458720:ODA458720 NTD458720:NTE458720 NJH458720:NJI458720 MZL458720:MZM458720 MPP458720:MPQ458720 MFT458720:MFU458720 LVX458720:LVY458720 LMB458720:LMC458720 LCF458720:LCG458720 KSJ458720:KSK458720 KIN458720:KIO458720 JYR458720:JYS458720 JOV458720:JOW458720 JEZ458720:JFA458720 IVD458720:IVE458720 ILH458720:ILI458720 IBL458720:IBM458720 HRP458720:HRQ458720 HHT458720:HHU458720 GXX458720:GXY458720 GOB458720:GOC458720 GEF458720:GEG458720 FUJ458720:FUK458720 FKN458720:FKO458720 FAR458720:FAS458720 EQV458720:EQW458720 EGZ458720:EHA458720 DXD458720:DXE458720 DNH458720:DNI458720 DDL458720:DDM458720 CTP458720:CTQ458720 CJT458720:CJU458720 BZX458720:BZY458720 BQB458720:BQC458720 BGF458720:BGG458720 AWJ458720:AWK458720 AMN458720:AMO458720 ACR458720:ACS458720 SV458720:SW458720 IZ458720:JA458720 D458720:E458720 WVL393184:WVM393184 WLP393184:WLQ393184 WBT393184:WBU393184 VRX393184:VRY393184 VIB393184:VIC393184 UYF393184:UYG393184 UOJ393184:UOK393184 UEN393184:UEO393184 TUR393184:TUS393184 TKV393184:TKW393184 TAZ393184:TBA393184 SRD393184:SRE393184 SHH393184:SHI393184 RXL393184:RXM393184 RNP393184:RNQ393184 RDT393184:RDU393184 QTX393184:QTY393184 QKB393184:QKC393184 QAF393184:QAG393184 PQJ393184:PQK393184 PGN393184:PGO393184 OWR393184:OWS393184 OMV393184:OMW393184 OCZ393184:ODA393184 NTD393184:NTE393184 NJH393184:NJI393184 MZL393184:MZM393184 MPP393184:MPQ393184 MFT393184:MFU393184 LVX393184:LVY393184 LMB393184:LMC393184 LCF393184:LCG393184 KSJ393184:KSK393184 KIN393184:KIO393184 JYR393184:JYS393184 JOV393184:JOW393184 JEZ393184:JFA393184 IVD393184:IVE393184 ILH393184:ILI393184 IBL393184:IBM393184 HRP393184:HRQ393184 HHT393184:HHU393184 GXX393184:GXY393184 GOB393184:GOC393184 GEF393184:GEG393184 FUJ393184:FUK393184 FKN393184:FKO393184 FAR393184:FAS393184 EQV393184:EQW393184 EGZ393184:EHA393184 DXD393184:DXE393184 DNH393184:DNI393184 DDL393184:DDM393184 CTP393184:CTQ393184 CJT393184:CJU393184 BZX393184:BZY393184 BQB393184:BQC393184 BGF393184:BGG393184 AWJ393184:AWK393184 AMN393184:AMO393184 ACR393184:ACS393184 SV393184:SW393184 IZ393184:JA393184 D393184:E393184 WVL327648:WVM327648 WLP327648:WLQ327648 WBT327648:WBU327648 VRX327648:VRY327648 VIB327648:VIC327648 UYF327648:UYG327648 UOJ327648:UOK327648 UEN327648:UEO327648 TUR327648:TUS327648 TKV327648:TKW327648 TAZ327648:TBA327648 SRD327648:SRE327648 SHH327648:SHI327648 RXL327648:RXM327648 RNP327648:RNQ327648 RDT327648:RDU327648 QTX327648:QTY327648 QKB327648:QKC327648 QAF327648:QAG327648 PQJ327648:PQK327648 PGN327648:PGO327648 OWR327648:OWS327648 OMV327648:OMW327648 OCZ327648:ODA327648 NTD327648:NTE327648 NJH327648:NJI327648 MZL327648:MZM327648 MPP327648:MPQ327648 MFT327648:MFU327648 LVX327648:LVY327648 LMB327648:LMC327648 LCF327648:LCG327648 KSJ327648:KSK327648 KIN327648:KIO327648 JYR327648:JYS327648 JOV327648:JOW327648 JEZ327648:JFA327648 IVD327648:IVE327648 ILH327648:ILI327648 IBL327648:IBM327648 HRP327648:HRQ327648 HHT327648:HHU327648 GXX327648:GXY327648 GOB327648:GOC327648 GEF327648:GEG327648 FUJ327648:FUK327648 FKN327648:FKO327648 FAR327648:FAS327648 EQV327648:EQW327648 EGZ327648:EHA327648 DXD327648:DXE327648 DNH327648:DNI327648 DDL327648:DDM327648 CTP327648:CTQ327648 CJT327648:CJU327648 BZX327648:BZY327648 BQB327648:BQC327648 BGF327648:BGG327648 AWJ327648:AWK327648 AMN327648:AMO327648 ACR327648:ACS327648 SV327648:SW327648 IZ327648:JA327648 D327648:E327648 WVL262112:WVM262112 WLP262112:WLQ262112 WBT262112:WBU262112 VRX262112:VRY262112 VIB262112:VIC262112 UYF262112:UYG262112 UOJ262112:UOK262112 UEN262112:UEO262112 TUR262112:TUS262112 TKV262112:TKW262112 TAZ262112:TBA262112 SRD262112:SRE262112 SHH262112:SHI262112 RXL262112:RXM262112 RNP262112:RNQ262112 RDT262112:RDU262112 QTX262112:QTY262112 QKB262112:QKC262112 QAF262112:QAG262112 PQJ262112:PQK262112 PGN262112:PGO262112 OWR262112:OWS262112 OMV262112:OMW262112 OCZ262112:ODA262112 NTD262112:NTE262112 NJH262112:NJI262112 MZL262112:MZM262112 MPP262112:MPQ262112 MFT262112:MFU262112 LVX262112:LVY262112 LMB262112:LMC262112 LCF262112:LCG262112 KSJ262112:KSK262112 KIN262112:KIO262112 JYR262112:JYS262112 JOV262112:JOW262112 JEZ262112:JFA262112 IVD262112:IVE262112 ILH262112:ILI262112 IBL262112:IBM262112 HRP262112:HRQ262112 HHT262112:HHU262112 GXX262112:GXY262112 GOB262112:GOC262112 GEF262112:GEG262112 FUJ262112:FUK262112 FKN262112:FKO262112 FAR262112:FAS262112 EQV262112:EQW262112 EGZ262112:EHA262112 DXD262112:DXE262112 DNH262112:DNI262112 DDL262112:DDM262112 CTP262112:CTQ262112 CJT262112:CJU262112 BZX262112:BZY262112 BQB262112:BQC262112 BGF262112:BGG262112 AWJ262112:AWK262112 AMN262112:AMO262112 ACR262112:ACS262112 SV262112:SW262112 IZ262112:JA262112 D262112:E262112 WVL196576:WVM196576 WLP196576:WLQ196576 WBT196576:WBU196576 VRX196576:VRY196576 VIB196576:VIC196576 UYF196576:UYG196576 UOJ196576:UOK196576 UEN196576:UEO196576 TUR196576:TUS196576 TKV196576:TKW196576 TAZ196576:TBA196576 SRD196576:SRE196576 SHH196576:SHI196576 RXL196576:RXM196576 RNP196576:RNQ196576 RDT196576:RDU196576 QTX196576:QTY196576 QKB196576:QKC196576 QAF196576:QAG196576 PQJ196576:PQK196576 PGN196576:PGO196576 OWR196576:OWS196576 OMV196576:OMW196576 OCZ196576:ODA196576 NTD196576:NTE196576 NJH196576:NJI196576 MZL196576:MZM196576 MPP196576:MPQ196576 MFT196576:MFU196576 LVX196576:LVY196576 LMB196576:LMC196576 LCF196576:LCG196576 KSJ196576:KSK196576 KIN196576:KIO196576 JYR196576:JYS196576 JOV196576:JOW196576 JEZ196576:JFA196576 IVD196576:IVE196576 ILH196576:ILI196576 IBL196576:IBM196576 HRP196576:HRQ196576 HHT196576:HHU196576 GXX196576:GXY196576 GOB196576:GOC196576 GEF196576:GEG196576 FUJ196576:FUK196576 FKN196576:FKO196576 FAR196576:FAS196576 EQV196576:EQW196576 EGZ196576:EHA196576 DXD196576:DXE196576 DNH196576:DNI196576 DDL196576:DDM196576 CTP196576:CTQ196576 CJT196576:CJU196576 BZX196576:BZY196576 BQB196576:BQC196576 BGF196576:BGG196576 AWJ196576:AWK196576 AMN196576:AMO196576 ACR196576:ACS196576 SV196576:SW196576 IZ196576:JA196576 D196576:E196576 WVL131040:WVM131040 WLP131040:WLQ131040 WBT131040:WBU131040 VRX131040:VRY131040 VIB131040:VIC131040 UYF131040:UYG131040 UOJ131040:UOK131040 UEN131040:UEO131040 TUR131040:TUS131040 TKV131040:TKW131040 TAZ131040:TBA131040 SRD131040:SRE131040 SHH131040:SHI131040 RXL131040:RXM131040 RNP131040:RNQ131040 RDT131040:RDU131040 QTX131040:QTY131040 QKB131040:QKC131040 QAF131040:QAG131040 PQJ131040:PQK131040 PGN131040:PGO131040 OWR131040:OWS131040 OMV131040:OMW131040 OCZ131040:ODA131040 NTD131040:NTE131040 NJH131040:NJI131040 MZL131040:MZM131040 MPP131040:MPQ131040 MFT131040:MFU131040 LVX131040:LVY131040 LMB131040:LMC131040 LCF131040:LCG131040 KSJ131040:KSK131040 KIN131040:KIO131040 JYR131040:JYS131040 JOV131040:JOW131040 JEZ131040:JFA131040 IVD131040:IVE131040 ILH131040:ILI131040 IBL131040:IBM131040 HRP131040:HRQ131040 HHT131040:HHU131040 GXX131040:GXY131040 GOB131040:GOC131040 GEF131040:GEG131040 FUJ131040:FUK131040 FKN131040:FKO131040 FAR131040:FAS131040 EQV131040:EQW131040 EGZ131040:EHA131040 DXD131040:DXE131040 DNH131040:DNI131040 DDL131040:DDM131040 CTP131040:CTQ131040 CJT131040:CJU131040 BZX131040:BZY131040 BQB131040:BQC131040 BGF131040:BGG131040 AWJ131040:AWK131040 AMN131040:AMO131040 ACR131040:ACS131040 SV131040:SW131040 IZ131040:JA131040 D131040:E131040 WVL65504:WVM65504 WLP65504:WLQ65504 WBT65504:WBU65504 VRX65504:VRY65504 VIB65504:VIC65504 UYF65504:UYG65504 UOJ65504:UOK65504 UEN65504:UEO65504 TUR65504:TUS65504 TKV65504:TKW65504 TAZ65504:TBA65504 SRD65504:SRE65504 SHH65504:SHI65504 RXL65504:RXM65504 RNP65504:RNQ65504 RDT65504:RDU65504 QTX65504:QTY65504 QKB65504:QKC65504 QAF65504:QAG65504 PQJ65504:PQK65504 PGN65504:PGO65504 OWR65504:OWS65504 OMV65504:OMW65504 OCZ65504:ODA65504 NTD65504:NTE65504 NJH65504:NJI65504 MZL65504:MZM65504 MPP65504:MPQ65504 MFT65504:MFU65504 LVX65504:LVY65504 LMB65504:LMC65504 LCF65504:LCG65504 KSJ65504:KSK65504 KIN65504:KIO65504 JYR65504:JYS65504 JOV65504:JOW65504 JEZ65504:JFA65504 IVD65504:IVE65504 ILH65504:ILI65504 IBL65504:IBM65504 HRP65504:HRQ65504 HHT65504:HHU65504 GXX65504:GXY65504 GOB65504:GOC65504 GEF65504:GEG65504 FUJ65504:FUK65504 FKN65504:FKO65504 FAR65504:FAS65504 EQV65504:EQW65504 EGZ65504:EHA65504 DXD65504:DXE65504 DNH65504:DNI65504 DDL65504:DDM65504 CTP65504:CTQ65504 CJT65504:CJU65504 BZX65504:BZY65504 BQB65504:BQC65504 BGF65504:BGG65504 AWJ65504:AWK65504 AMN65504:AMO65504 ACR65504:ACS65504 SV65504:SW65504 IZ65504:JA65504 D65504:E65504 WVL13:WVM13 WLP13:WLQ13 WBT13:WBU13 VRX13:VRY13 VIB13:VIC13 UYF13:UYG13 UOJ13:UOK13 UEN13:UEO13 TUR13:TUS13 TKV13:TKW13 TAZ13:TBA13 SRD13:SRE13 SHH13:SHI13 RXL13:RXM13 RNP13:RNQ13 RDT13:RDU13 QTX13:QTY13 QKB13:QKC13 QAF13:QAG13 PQJ13:PQK13 PGN13:PGO13 OWR13:OWS13 OMV13:OMW13 OCZ13:ODA13 NTD13:NTE13 NJH13:NJI13 MZL13:MZM13 MPP13:MPQ13 MFT13:MFU13 LVX13:LVY13 LMB13:LMC13 LCF13:LCG13 KSJ13:KSK13 KIN13:KIO13 JYR13:JYS13 JOV13:JOW13 JEZ13:JFA13 IVD13:IVE13 ILH13:ILI13 IBL13:IBM13 HRP13:HRQ13 HHT13:HHU13 GXX13:GXY13 GOB13:GOC13 GEF13:GEG13 FUJ13:FUK13 FKN13:FKO13 FAR13:FAS13 EQV13:EQW13 EGZ13:EHA13 DXD13:DXE13 DNH13:DNI13 DDL13:DDM13 CTP13:CTQ13 CJT13:CJU13 BZX13:BZY13 BQB13:BQC13 BGF13:BGG13 AWJ13:AWK13 AMN13:AMO13 ACR13:ACS13 SV13:SW13 IZ13:JA13">
      <formula1>$C$101:$C$110</formula1>
    </dataValidation>
    <dataValidation type="list" allowBlank="1" showInputMessage="1" showErrorMessage="1" sqref="D14:E14 WVL983009:WVM983009 WLP983009:WLQ983009 WBT983009:WBU983009 VRX983009:VRY983009 VIB983009:VIC983009 UYF983009:UYG983009 UOJ983009:UOK983009 UEN983009:UEO983009 TUR983009:TUS983009 TKV983009:TKW983009 TAZ983009:TBA983009 SRD983009:SRE983009 SHH983009:SHI983009 RXL983009:RXM983009 RNP983009:RNQ983009 RDT983009:RDU983009 QTX983009:QTY983009 QKB983009:QKC983009 QAF983009:QAG983009 PQJ983009:PQK983009 PGN983009:PGO983009 OWR983009:OWS983009 OMV983009:OMW983009 OCZ983009:ODA983009 NTD983009:NTE983009 NJH983009:NJI983009 MZL983009:MZM983009 MPP983009:MPQ983009 MFT983009:MFU983009 LVX983009:LVY983009 LMB983009:LMC983009 LCF983009:LCG983009 KSJ983009:KSK983009 KIN983009:KIO983009 JYR983009:JYS983009 JOV983009:JOW983009 JEZ983009:JFA983009 IVD983009:IVE983009 ILH983009:ILI983009 IBL983009:IBM983009 HRP983009:HRQ983009 HHT983009:HHU983009 GXX983009:GXY983009 GOB983009:GOC983009 GEF983009:GEG983009 FUJ983009:FUK983009 FKN983009:FKO983009 FAR983009:FAS983009 EQV983009:EQW983009 EGZ983009:EHA983009 DXD983009:DXE983009 DNH983009:DNI983009 DDL983009:DDM983009 CTP983009:CTQ983009 CJT983009:CJU983009 BZX983009:BZY983009 BQB983009:BQC983009 BGF983009:BGG983009 AWJ983009:AWK983009 AMN983009:AMO983009 ACR983009:ACS983009 SV983009:SW983009 IZ983009:JA983009 D983009:E983009 WVL917473:WVM917473 WLP917473:WLQ917473 WBT917473:WBU917473 VRX917473:VRY917473 VIB917473:VIC917473 UYF917473:UYG917473 UOJ917473:UOK917473 UEN917473:UEO917473 TUR917473:TUS917473 TKV917473:TKW917473 TAZ917473:TBA917473 SRD917473:SRE917473 SHH917473:SHI917473 RXL917473:RXM917473 RNP917473:RNQ917473 RDT917473:RDU917473 QTX917473:QTY917473 QKB917473:QKC917473 QAF917473:QAG917473 PQJ917473:PQK917473 PGN917473:PGO917473 OWR917473:OWS917473 OMV917473:OMW917473 OCZ917473:ODA917473 NTD917473:NTE917473 NJH917473:NJI917473 MZL917473:MZM917473 MPP917473:MPQ917473 MFT917473:MFU917473 LVX917473:LVY917473 LMB917473:LMC917473 LCF917473:LCG917473 KSJ917473:KSK917473 KIN917473:KIO917473 JYR917473:JYS917473 JOV917473:JOW917473 JEZ917473:JFA917473 IVD917473:IVE917473 ILH917473:ILI917473 IBL917473:IBM917473 HRP917473:HRQ917473 HHT917473:HHU917473 GXX917473:GXY917473 GOB917473:GOC917473 GEF917473:GEG917473 FUJ917473:FUK917473 FKN917473:FKO917473 FAR917473:FAS917473 EQV917473:EQW917473 EGZ917473:EHA917473 DXD917473:DXE917473 DNH917473:DNI917473 DDL917473:DDM917473 CTP917473:CTQ917473 CJT917473:CJU917473 BZX917473:BZY917473 BQB917473:BQC917473 BGF917473:BGG917473 AWJ917473:AWK917473 AMN917473:AMO917473 ACR917473:ACS917473 SV917473:SW917473 IZ917473:JA917473 D917473:E917473 WVL851937:WVM851937 WLP851937:WLQ851937 WBT851937:WBU851937 VRX851937:VRY851937 VIB851937:VIC851937 UYF851937:UYG851937 UOJ851937:UOK851937 UEN851937:UEO851937 TUR851937:TUS851937 TKV851937:TKW851937 TAZ851937:TBA851937 SRD851937:SRE851937 SHH851937:SHI851937 RXL851937:RXM851937 RNP851937:RNQ851937 RDT851937:RDU851937 QTX851937:QTY851937 QKB851937:QKC851937 QAF851937:QAG851937 PQJ851937:PQK851937 PGN851937:PGO851937 OWR851937:OWS851937 OMV851937:OMW851937 OCZ851937:ODA851937 NTD851937:NTE851937 NJH851937:NJI851937 MZL851937:MZM851937 MPP851937:MPQ851937 MFT851937:MFU851937 LVX851937:LVY851937 LMB851937:LMC851937 LCF851937:LCG851937 KSJ851937:KSK851937 KIN851937:KIO851937 JYR851937:JYS851937 JOV851937:JOW851937 JEZ851937:JFA851937 IVD851937:IVE851937 ILH851937:ILI851937 IBL851937:IBM851937 HRP851937:HRQ851937 HHT851937:HHU851937 GXX851937:GXY851937 GOB851937:GOC851937 GEF851937:GEG851937 FUJ851937:FUK851937 FKN851937:FKO851937 FAR851937:FAS851937 EQV851937:EQW851937 EGZ851937:EHA851937 DXD851937:DXE851937 DNH851937:DNI851937 DDL851937:DDM851937 CTP851937:CTQ851937 CJT851937:CJU851937 BZX851937:BZY851937 BQB851937:BQC851937 BGF851937:BGG851937 AWJ851937:AWK851937 AMN851937:AMO851937 ACR851937:ACS851937 SV851937:SW851937 IZ851937:JA851937 D851937:E851937 WVL786401:WVM786401 WLP786401:WLQ786401 WBT786401:WBU786401 VRX786401:VRY786401 VIB786401:VIC786401 UYF786401:UYG786401 UOJ786401:UOK786401 UEN786401:UEO786401 TUR786401:TUS786401 TKV786401:TKW786401 TAZ786401:TBA786401 SRD786401:SRE786401 SHH786401:SHI786401 RXL786401:RXM786401 RNP786401:RNQ786401 RDT786401:RDU786401 QTX786401:QTY786401 QKB786401:QKC786401 QAF786401:QAG786401 PQJ786401:PQK786401 PGN786401:PGO786401 OWR786401:OWS786401 OMV786401:OMW786401 OCZ786401:ODA786401 NTD786401:NTE786401 NJH786401:NJI786401 MZL786401:MZM786401 MPP786401:MPQ786401 MFT786401:MFU786401 LVX786401:LVY786401 LMB786401:LMC786401 LCF786401:LCG786401 KSJ786401:KSK786401 KIN786401:KIO786401 JYR786401:JYS786401 JOV786401:JOW786401 JEZ786401:JFA786401 IVD786401:IVE786401 ILH786401:ILI786401 IBL786401:IBM786401 HRP786401:HRQ786401 HHT786401:HHU786401 GXX786401:GXY786401 GOB786401:GOC786401 GEF786401:GEG786401 FUJ786401:FUK786401 FKN786401:FKO786401 FAR786401:FAS786401 EQV786401:EQW786401 EGZ786401:EHA786401 DXD786401:DXE786401 DNH786401:DNI786401 DDL786401:DDM786401 CTP786401:CTQ786401 CJT786401:CJU786401 BZX786401:BZY786401 BQB786401:BQC786401 BGF786401:BGG786401 AWJ786401:AWK786401 AMN786401:AMO786401 ACR786401:ACS786401 SV786401:SW786401 IZ786401:JA786401 D786401:E786401 WVL720865:WVM720865 WLP720865:WLQ720865 WBT720865:WBU720865 VRX720865:VRY720865 VIB720865:VIC720865 UYF720865:UYG720865 UOJ720865:UOK720865 UEN720865:UEO720865 TUR720865:TUS720865 TKV720865:TKW720865 TAZ720865:TBA720865 SRD720865:SRE720865 SHH720865:SHI720865 RXL720865:RXM720865 RNP720865:RNQ720865 RDT720865:RDU720865 QTX720865:QTY720865 QKB720865:QKC720865 QAF720865:QAG720865 PQJ720865:PQK720865 PGN720865:PGO720865 OWR720865:OWS720865 OMV720865:OMW720865 OCZ720865:ODA720865 NTD720865:NTE720865 NJH720865:NJI720865 MZL720865:MZM720865 MPP720865:MPQ720865 MFT720865:MFU720865 LVX720865:LVY720865 LMB720865:LMC720865 LCF720865:LCG720865 KSJ720865:KSK720865 KIN720865:KIO720865 JYR720865:JYS720865 JOV720865:JOW720865 JEZ720865:JFA720865 IVD720865:IVE720865 ILH720865:ILI720865 IBL720865:IBM720865 HRP720865:HRQ720865 HHT720865:HHU720865 GXX720865:GXY720865 GOB720865:GOC720865 GEF720865:GEG720865 FUJ720865:FUK720865 FKN720865:FKO720865 FAR720865:FAS720865 EQV720865:EQW720865 EGZ720865:EHA720865 DXD720865:DXE720865 DNH720865:DNI720865 DDL720865:DDM720865 CTP720865:CTQ720865 CJT720865:CJU720865 BZX720865:BZY720865 BQB720865:BQC720865 BGF720865:BGG720865 AWJ720865:AWK720865 AMN720865:AMO720865 ACR720865:ACS720865 SV720865:SW720865 IZ720865:JA720865 D720865:E720865 WVL655329:WVM655329 WLP655329:WLQ655329 WBT655329:WBU655329 VRX655329:VRY655329 VIB655329:VIC655329 UYF655329:UYG655329 UOJ655329:UOK655329 UEN655329:UEO655329 TUR655329:TUS655329 TKV655329:TKW655329 TAZ655329:TBA655329 SRD655329:SRE655329 SHH655329:SHI655329 RXL655329:RXM655329 RNP655329:RNQ655329 RDT655329:RDU655329 QTX655329:QTY655329 QKB655329:QKC655329 QAF655329:QAG655329 PQJ655329:PQK655329 PGN655329:PGO655329 OWR655329:OWS655329 OMV655329:OMW655329 OCZ655329:ODA655329 NTD655329:NTE655329 NJH655329:NJI655329 MZL655329:MZM655329 MPP655329:MPQ655329 MFT655329:MFU655329 LVX655329:LVY655329 LMB655329:LMC655329 LCF655329:LCG655329 KSJ655329:KSK655329 KIN655329:KIO655329 JYR655329:JYS655329 JOV655329:JOW655329 JEZ655329:JFA655329 IVD655329:IVE655329 ILH655329:ILI655329 IBL655329:IBM655329 HRP655329:HRQ655329 HHT655329:HHU655329 GXX655329:GXY655329 GOB655329:GOC655329 GEF655329:GEG655329 FUJ655329:FUK655329 FKN655329:FKO655329 FAR655329:FAS655329 EQV655329:EQW655329 EGZ655329:EHA655329 DXD655329:DXE655329 DNH655329:DNI655329 DDL655329:DDM655329 CTP655329:CTQ655329 CJT655329:CJU655329 BZX655329:BZY655329 BQB655329:BQC655329 BGF655329:BGG655329 AWJ655329:AWK655329 AMN655329:AMO655329 ACR655329:ACS655329 SV655329:SW655329 IZ655329:JA655329 D655329:E655329 WVL589793:WVM589793 WLP589793:WLQ589793 WBT589793:WBU589793 VRX589793:VRY589793 VIB589793:VIC589793 UYF589793:UYG589793 UOJ589793:UOK589793 UEN589793:UEO589793 TUR589793:TUS589793 TKV589793:TKW589793 TAZ589793:TBA589793 SRD589793:SRE589793 SHH589793:SHI589793 RXL589793:RXM589793 RNP589793:RNQ589793 RDT589793:RDU589793 QTX589793:QTY589793 QKB589793:QKC589793 QAF589793:QAG589793 PQJ589793:PQK589793 PGN589793:PGO589793 OWR589793:OWS589793 OMV589793:OMW589793 OCZ589793:ODA589793 NTD589793:NTE589793 NJH589793:NJI589793 MZL589793:MZM589793 MPP589793:MPQ589793 MFT589793:MFU589793 LVX589793:LVY589793 LMB589793:LMC589793 LCF589793:LCG589793 KSJ589793:KSK589793 KIN589793:KIO589793 JYR589793:JYS589793 JOV589793:JOW589793 JEZ589793:JFA589793 IVD589793:IVE589793 ILH589793:ILI589793 IBL589793:IBM589793 HRP589793:HRQ589793 HHT589793:HHU589793 GXX589793:GXY589793 GOB589793:GOC589793 GEF589793:GEG589793 FUJ589793:FUK589793 FKN589793:FKO589793 FAR589793:FAS589793 EQV589793:EQW589793 EGZ589793:EHA589793 DXD589793:DXE589793 DNH589793:DNI589793 DDL589793:DDM589793 CTP589793:CTQ589793 CJT589793:CJU589793 BZX589793:BZY589793 BQB589793:BQC589793 BGF589793:BGG589793 AWJ589793:AWK589793 AMN589793:AMO589793 ACR589793:ACS589793 SV589793:SW589793 IZ589793:JA589793 D589793:E589793 WVL524257:WVM524257 WLP524257:WLQ524257 WBT524257:WBU524257 VRX524257:VRY524257 VIB524257:VIC524257 UYF524257:UYG524257 UOJ524257:UOK524257 UEN524257:UEO524257 TUR524257:TUS524257 TKV524257:TKW524257 TAZ524257:TBA524257 SRD524257:SRE524257 SHH524257:SHI524257 RXL524257:RXM524257 RNP524257:RNQ524257 RDT524257:RDU524257 QTX524257:QTY524257 QKB524257:QKC524257 QAF524257:QAG524257 PQJ524257:PQK524257 PGN524257:PGO524257 OWR524257:OWS524257 OMV524257:OMW524257 OCZ524257:ODA524257 NTD524257:NTE524257 NJH524257:NJI524257 MZL524257:MZM524257 MPP524257:MPQ524257 MFT524257:MFU524257 LVX524257:LVY524257 LMB524257:LMC524257 LCF524257:LCG524257 KSJ524257:KSK524257 KIN524257:KIO524257 JYR524257:JYS524257 JOV524257:JOW524257 JEZ524257:JFA524257 IVD524257:IVE524257 ILH524257:ILI524257 IBL524257:IBM524257 HRP524257:HRQ524257 HHT524257:HHU524257 GXX524257:GXY524257 GOB524257:GOC524257 GEF524257:GEG524257 FUJ524257:FUK524257 FKN524257:FKO524257 FAR524257:FAS524257 EQV524257:EQW524257 EGZ524257:EHA524257 DXD524257:DXE524257 DNH524257:DNI524257 DDL524257:DDM524257 CTP524257:CTQ524257 CJT524257:CJU524257 BZX524257:BZY524257 BQB524257:BQC524257 BGF524257:BGG524257 AWJ524257:AWK524257 AMN524257:AMO524257 ACR524257:ACS524257 SV524257:SW524257 IZ524257:JA524257 D524257:E524257 WVL458721:WVM458721 WLP458721:WLQ458721 WBT458721:WBU458721 VRX458721:VRY458721 VIB458721:VIC458721 UYF458721:UYG458721 UOJ458721:UOK458721 UEN458721:UEO458721 TUR458721:TUS458721 TKV458721:TKW458721 TAZ458721:TBA458721 SRD458721:SRE458721 SHH458721:SHI458721 RXL458721:RXM458721 RNP458721:RNQ458721 RDT458721:RDU458721 QTX458721:QTY458721 QKB458721:QKC458721 QAF458721:QAG458721 PQJ458721:PQK458721 PGN458721:PGO458721 OWR458721:OWS458721 OMV458721:OMW458721 OCZ458721:ODA458721 NTD458721:NTE458721 NJH458721:NJI458721 MZL458721:MZM458721 MPP458721:MPQ458721 MFT458721:MFU458721 LVX458721:LVY458721 LMB458721:LMC458721 LCF458721:LCG458721 KSJ458721:KSK458721 KIN458721:KIO458721 JYR458721:JYS458721 JOV458721:JOW458721 JEZ458721:JFA458721 IVD458721:IVE458721 ILH458721:ILI458721 IBL458721:IBM458721 HRP458721:HRQ458721 HHT458721:HHU458721 GXX458721:GXY458721 GOB458721:GOC458721 GEF458721:GEG458721 FUJ458721:FUK458721 FKN458721:FKO458721 FAR458721:FAS458721 EQV458721:EQW458721 EGZ458721:EHA458721 DXD458721:DXE458721 DNH458721:DNI458721 DDL458721:DDM458721 CTP458721:CTQ458721 CJT458721:CJU458721 BZX458721:BZY458721 BQB458721:BQC458721 BGF458721:BGG458721 AWJ458721:AWK458721 AMN458721:AMO458721 ACR458721:ACS458721 SV458721:SW458721 IZ458721:JA458721 D458721:E458721 WVL393185:WVM393185 WLP393185:WLQ393185 WBT393185:WBU393185 VRX393185:VRY393185 VIB393185:VIC393185 UYF393185:UYG393185 UOJ393185:UOK393185 UEN393185:UEO393185 TUR393185:TUS393185 TKV393185:TKW393185 TAZ393185:TBA393185 SRD393185:SRE393185 SHH393185:SHI393185 RXL393185:RXM393185 RNP393185:RNQ393185 RDT393185:RDU393185 QTX393185:QTY393185 QKB393185:QKC393185 QAF393185:QAG393185 PQJ393185:PQK393185 PGN393185:PGO393185 OWR393185:OWS393185 OMV393185:OMW393185 OCZ393185:ODA393185 NTD393185:NTE393185 NJH393185:NJI393185 MZL393185:MZM393185 MPP393185:MPQ393185 MFT393185:MFU393185 LVX393185:LVY393185 LMB393185:LMC393185 LCF393185:LCG393185 KSJ393185:KSK393185 KIN393185:KIO393185 JYR393185:JYS393185 JOV393185:JOW393185 JEZ393185:JFA393185 IVD393185:IVE393185 ILH393185:ILI393185 IBL393185:IBM393185 HRP393185:HRQ393185 HHT393185:HHU393185 GXX393185:GXY393185 GOB393185:GOC393185 GEF393185:GEG393185 FUJ393185:FUK393185 FKN393185:FKO393185 FAR393185:FAS393185 EQV393185:EQW393185 EGZ393185:EHA393185 DXD393185:DXE393185 DNH393185:DNI393185 DDL393185:DDM393185 CTP393185:CTQ393185 CJT393185:CJU393185 BZX393185:BZY393185 BQB393185:BQC393185 BGF393185:BGG393185 AWJ393185:AWK393185 AMN393185:AMO393185 ACR393185:ACS393185 SV393185:SW393185 IZ393185:JA393185 D393185:E393185 WVL327649:WVM327649 WLP327649:WLQ327649 WBT327649:WBU327649 VRX327649:VRY327649 VIB327649:VIC327649 UYF327649:UYG327649 UOJ327649:UOK327649 UEN327649:UEO327649 TUR327649:TUS327649 TKV327649:TKW327649 TAZ327649:TBA327649 SRD327649:SRE327649 SHH327649:SHI327649 RXL327649:RXM327649 RNP327649:RNQ327649 RDT327649:RDU327649 QTX327649:QTY327649 QKB327649:QKC327649 QAF327649:QAG327649 PQJ327649:PQK327649 PGN327649:PGO327649 OWR327649:OWS327649 OMV327649:OMW327649 OCZ327649:ODA327649 NTD327649:NTE327649 NJH327649:NJI327649 MZL327649:MZM327649 MPP327649:MPQ327649 MFT327649:MFU327649 LVX327649:LVY327649 LMB327649:LMC327649 LCF327649:LCG327649 KSJ327649:KSK327649 KIN327649:KIO327649 JYR327649:JYS327649 JOV327649:JOW327649 JEZ327649:JFA327649 IVD327649:IVE327649 ILH327649:ILI327649 IBL327649:IBM327649 HRP327649:HRQ327649 HHT327649:HHU327649 GXX327649:GXY327649 GOB327649:GOC327649 GEF327649:GEG327649 FUJ327649:FUK327649 FKN327649:FKO327649 FAR327649:FAS327649 EQV327649:EQW327649 EGZ327649:EHA327649 DXD327649:DXE327649 DNH327649:DNI327649 DDL327649:DDM327649 CTP327649:CTQ327649 CJT327649:CJU327649 BZX327649:BZY327649 BQB327649:BQC327649 BGF327649:BGG327649 AWJ327649:AWK327649 AMN327649:AMO327649 ACR327649:ACS327649 SV327649:SW327649 IZ327649:JA327649 D327649:E327649 WVL262113:WVM262113 WLP262113:WLQ262113 WBT262113:WBU262113 VRX262113:VRY262113 VIB262113:VIC262113 UYF262113:UYG262113 UOJ262113:UOK262113 UEN262113:UEO262113 TUR262113:TUS262113 TKV262113:TKW262113 TAZ262113:TBA262113 SRD262113:SRE262113 SHH262113:SHI262113 RXL262113:RXM262113 RNP262113:RNQ262113 RDT262113:RDU262113 QTX262113:QTY262113 QKB262113:QKC262113 QAF262113:QAG262113 PQJ262113:PQK262113 PGN262113:PGO262113 OWR262113:OWS262113 OMV262113:OMW262113 OCZ262113:ODA262113 NTD262113:NTE262113 NJH262113:NJI262113 MZL262113:MZM262113 MPP262113:MPQ262113 MFT262113:MFU262113 LVX262113:LVY262113 LMB262113:LMC262113 LCF262113:LCG262113 KSJ262113:KSK262113 KIN262113:KIO262113 JYR262113:JYS262113 JOV262113:JOW262113 JEZ262113:JFA262113 IVD262113:IVE262113 ILH262113:ILI262113 IBL262113:IBM262113 HRP262113:HRQ262113 HHT262113:HHU262113 GXX262113:GXY262113 GOB262113:GOC262113 GEF262113:GEG262113 FUJ262113:FUK262113 FKN262113:FKO262113 FAR262113:FAS262113 EQV262113:EQW262113 EGZ262113:EHA262113 DXD262113:DXE262113 DNH262113:DNI262113 DDL262113:DDM262113 CTP262113:CTQ262113 CJT262113:CJU262113 BZX262113:BZY262113 BQB262113:BQC262113 BGF262113:BGG262113 AWJ262113:AWK262113 AMN262113:AMO262113 ACR262113:ACS262113 SV262113:SW262113 IZ262113:JA262113 D262113:E262113 WVL196577:WVM196577 WLP196577:WLQ196577 WBT196577:WBU196577 VRX196577:VRY196577 VIB196577:VIC196577 UYF196577:UYG196577 UOJ196577:UOK196577 UEN196577:UEO196577 TUR196577:TUS196577 TKV196577:TKW196577 TAZ196577:TBA196577 SRD196577:SRE196577 SHH196577:SHI196577 RXL196577:RXM196577 RNP196577:RNQ196577 RDT196577:RDU196577 QTX196577:QTY196577 QKB196577:QKC196577 QAF196577:QAG196577 PQJ196577:PQK196577 PGN196577:PGO196577 OWR196577:OWS196577 OMV196577:OMW196577 OCZ196577:ODA196577 NTD196577:NTE196577 NJH196577:NJI196577 MZL196577:MZM196577 MPP196577:MPQ196577 MFT196577:MFU196577 LVX196577:LVY196577 LMB196577:LMC196577 LCF196577:LCG196577 KSJ196577:KSK196577 KIN196577:KIO196577 JYR196577:JYS196577 JOV196577:JOW196577 JEZ196577:JFA196577 IVD196577:IVE196577 ILH196577:ILI196577 IBL196577:IBM196577 HRP196577:HRQ196577 HHT196577:HHU196577 GXX196577:GXY196577 GOB196577:GOC196577 GEF196577:GEG196577 FUJ196577:FUK196577 FKN196577:FKO196577 FAR196577:FAS196577 EQV196577:EQW196577 EGZ196577:EHA196577 DXD196577:DXE196577 DNH196577:DNI196577 DDL196577:DDM196577 CTP196577:CTQ196577 CJT196577:CJU196577 BZX196577:BZY196577 BQB196577:BQC196577 BGF196577:BGG196577 AWJ196577:AWK196577 AMN196577:AMO196577 ACR196577:ACS196577 SV196577:SW196577 IZ196577:JA196577 D196577:E196577 WVL131041:WVM131041 WLP131041:WLQ131041 WBT131041:WBU131041 VRX131041:VRY131041 VIB131041:VIC131041 UYF131041:UYG131041 UOJ131041:UOK131041 UEN131041:UEO131041 TUR131041:TUS131041 TKV131041:TKW131041 TAZ131041:TBA131041 SRD131041:SRE131041 SHH131041:SHI131041 RXL131041:RXM131041 RNP131041:RNQ131041 RDT131041:RDU131041 QTX131041:QTY131041 QKB131041:QKC131041 QAF131041:QAG131041 PQJ131041:PQK131041 PGN131041:PGO131041 OWR131041:OWS131041 OMV131041:OMW131041 OCZ131041:ODA131041 NTD131041:NTE131041 NJH131041:NJI131041 MZL131041:MZM131041 MPP131041:MPQ131041 MFT131041:MFU131041 LVX131041:LVY131041 LMB131041:LMC131041 LCF131041:LCG131041 KSJ131041:KSK131041 KIN131041:KIO131041 JYR131041:JYS131041 JOV131041:JOW131041 JEZ131041:JFA131041 IVD131041:IVE131041 ILH131041:ILI131041 IBL131041:IBM131041 HRP131041:HRQ131041 HHT131041:HHU131041 GXX131041:GXY131041 GOB131041:GOC131041 GEF131041:GEG131041 FUJ131041:FUK131041 FKN131041:FKO131041 FAR131041:FAS131041 EQV131041:EQW131041 EGZ131041:EHA131041 DXD131041:DXE131041 DNH131041:DNI131041 DDL131041:DDM131041 CTP131041:CTQ131041 CJT131041:CJU131041 BZX131041:BZY131041 BQB131041:BQC131041 BGF131041:BGG131041 AWJ131041:AWK131041 AMN131041:AMO131041 ACR131041:ACS131041 SV131041:SW131041 IZ131041:JA131041 D131041:E131041 WVL65505:WVM65505 WLP65505:WLQ65505 WBT65505:WBU65505 VRX65505:VRY65505 VIB65505:VIC65505 UYF65505:UYG65505 UOJ65505:UOK65505 UEN65505:UEO65505 TUR65505:TUS65505 TKV65505:TKW65505 TAZ65505:TBA65505 SRD65505:SRE65505 SHH65505:SHI65505 RXL65505:RXM65505 RNP65505:RNQ65505 RDT65505:RDU65505 QTX65505:QTY65505 QKB65505:QKC65505 QAF65505:QAG65505 PQJ65505:PQK65505 PGN65505:PGO65505 OWR65505:OWS65505 OMV65505:OMW65505 OCZ65505:ODA65505 NTD65505:NTE65505 NJH65505:NJI65505 MZL65505:MZM65505 MPP65505:MPQ65505 MFT65505:MFU65505 LVX65505:LVY65505 LMB65505:LMC65505 LCF65505:LCG65505 KSJ65505:KSK65505 KIN65505:KIO65505 JYR65505:JYS65505 JOV65505:JOW65505 JEZ65505:JFA65505 IVD65505:IVE65505 ILH65505:ILI65505 IBL65505:IBM65505 HRP65505:HRQ65505 HHT65505:HHU65505 GXX65505:GXY65505 GOB65505:GOC65505 GEF65505:GEG65505 FUJ65505:FUK65505 FKN65505:FKO65505 FAR65505:FAS65505 EQV65505:EQW65505 EGZ65505:EHA65505 DXD65505:DXE65505 DNH65505:DNI65505 DDL65505:DDM65505 CTP65505:CTQ65505 CJT65505:CJU65505 BZX65505:BZY65505 BQB65505:BQC65505 BGF65505:BGG65505 AWJ65505:AWK65505 AMN65505:AMO65505 ACR65505:ACS65505 SV65505:SW65505 IZ65505:JA65505 D65505:E65505 WVL14:WVM14 WLP14:WLQ14 WBT14:WBU14 VRX14:VRY14 VIB14:VIC14 UYF14:UYG14 UOJ14:UOK14 UEN14:UEO14 TUR14:TUS14 TKV14:TKW14 TAZ14:TBA14 SRD14:SRE14 SHH14:SHI14 RXL14:RXM14 RNP14:RNQ14 RDT14:RDU14 QTX14:QTY14 QKB14:QKC14 QAF14:QAG14 PQJ14:PQK14 PGN14:PGO14 OWR14:OWS14 OMV14:OMW14 OCZ14:ODA14 NTD14:NTE14 NJH14:NJI14 MZL14:MZM14 MPP14:MPQ14 MFT14:MFU14 LVX14:LVY14 LMB14:LMC14 LCF14:LCG14 KSJ14:KSK14 KIN14:KIO14 JYR14:JYS14 JOV14:JOW14 JEZ14:JFA14 IVD14:IVE14 ILH14:ILI14 IBL14:IBM14 HRP14:HRQ14 HHT14:HHU14 GXX14:GXY14 GOB14:GOC14 GEF14:GEG14 FUJ14:FUK14 FKN14:FKO14 FAR14:FAS14 EQV14:EQW14 EGZ14:EHA14 DXD14:DXE14 DNH14:DNI14 DDL14:DDM14 CTP14:CTQ14 CJT14:CJU14 BZX14:BZY14 BQB14:BQC14 BGF14:BGG14 AWJ14:AWK14 AMN14:AMO14 ACR14:ACS14 SV14:SW14 IZ14:JA14">
      <formula1>$D$101:$D$105</formula1>
    </dataValidation>
    <dataValidation type="list" allowBlank="1" showInputMessage="1" showErrorMessage="1" sqref="D16:E16 WVL983011:WVM983011 WLP983011:WLQ983011 WBT983011:WBU983011 VRX983011:VRY983011 VIB983011:VIC983011 UYF983011:UYG983011 UOJ983011:UOK983011 UEN983011:UEO983011 TUR983011:TUS983011 TKV983011:TKW983011 TAZ983011:TBA983011 SRD983011:SRE983011 SHH983011:SHI983011 RXL983011:RXM983011 RNP983011:RNQ983011 RDT983011:RDU983011 QTX983011:QTY983011 QKB983011:QKC983011 QAF983011:QAG983011 PQJ983011:PQK983011 PGN983011:PGO983011 OWR983011:OWS983011 OMV983011:OMW983011 OCZ983011:ODA983011 NTD983011:NTE983011 NJH983011:NJI983011 MZL983011:MZM983011 MPP983011:MPQ983011 MFT983011:MFU983011 LVX983011:LVY983011 LMB983011:LMC983011 LCF983011:LCG983011 KSJ983011:KSK983011 KIN983011:KIO983011 JYR983011:JYS983011 JOV983011:JOW983011 JEZ983011:JFA983011 IVD983011:IVE983011 ILH983011:ILI983011 IBL983011:IBM983011 HRP983011:HRQ983011 HHT983011:HHU983011 GXX983011:GXY983011 GOB983011:GOC983011 GEF983011:GEG983011 FUJ983011:FUK983011 FKN983011:FKO983011 FAR983011:FAS983011 EQV983011:EQW983011 EGZ983011:EHA983011 DXD983011:DXE983011 DNH983011:DNI983011 DDL983011:DDM983011 CTP983011:CTQ983011 CJT983011:CJU983011 BZX983011:BZY983011 BQB983011:BQC983011 BGF983011:BGG983011 AWJ983011:AWK983011 AMN983011:AMO983011 ACR983011:ACS983011 SV983011:SW983011 IZ983011:JA983011 D983011:E983011 WVL917475:WVM917475 WLP917475:WLQ917475 WBT917475:WBU917475 VRX917475:VRY917475 VIB917475:VIC917475 UYF917475:UYG917475 UOJ917475:UOK917475 UEN917475:UEO917475 TUR917475:TUS917475 TKV917475:TKW917475 TAZ917475:TBA917475 SRD917475:SRE917475 SHH917475:SHI917475 RXL917475:RXM917475 RNP917475:RNQ917475 RDT917475:RDU917475 QTX917475:QTY917475 QKB917475:QKC917475 QAF917475:QAG917475 PQJ917475:PQK917475 PGN917475:PGO917475 OWR917475:OWS917475 OMV917475:OMW917475 OCZ917475:ODA917475 NTD917475:NTE917475 NJH917475:NJI917475 MZL917475:MZM917475 MPP917475:MPQ917475 MFT917475:MFU917475 LVX917475:LVY917475 LMB917475:LMC917475 LCF917475:LCG917475 KSJ917475:KSK917475 KIN917475:KIO917475 JYR917475:JYS917475 JOV917475:JOW917475 JEZ917475:JFA917475 IVD917475:IVE917475 ILH917475:ILI917475 IBL917475:IBM917475 HRP917475:HRQ917475 HHT917475:HHU917475 GXX917475:GXY917475 GOB917475:GOC917475 GEF917475:GEG917475 FUJ917475:FUK917475 FKN917475:FKO917475 FAR917475:FAS917475 EQV917475:EQW917475 EGZ917475:EHA917475 DXD917475:DXE917475 DNH917475:DNI917475 DDL917475:DDM917475 CTP917475:CTQ917475 CJT917475:CJU917475 BZX917475:BZY917475 BQB917475:BQC917475 BGF917475:BGG917475 AWJ917475:AWK917475 AMN917475:AMO917475 ACR917475:ACS917475 SV917475:SW917475 IZ917475:JA917475 D917475:E917475 WVL851939:WVM851939 WLP851939:WLQ851939 WBT851939:WBU851939 VRX851939:VRY851939 VIB851939:VIC851939 UYF851939:UYG851939 UOJ851939:UOK851939 UEN851939:UEO851939 TUR851939:TUS851939 TKV851939:TKW851939 TAZ851939:TBA851939 SRD851939:SRE851939 SHH851939:SHI851939 RXL851939:RXM851939 RNP851939:RNQ851939 RDT851939:RDU851939 QTX851939:QTY851939 QKB851939:QKC851939 QAF851939:QAG851939 PQJ851939:PQK851939 PGN851939:PGO851939 OWR851939:OWS851939 OMV851939:OMW851939 OCZ851939:ODA851939 NTD851939:NTE851939 NJH851939:NJI851939 MZL851939:MZM851939 MPP851939:MPQ851939 MFT851939:MFU851939 LVX851939:LVY851939 LMB851939:LMC851939 LCF851939:LCG851939 KSJ851939:KSK851939 KIN851939:KIO851939 JYR851939:JYS851939 JOV851939:JOW851939 JEZ851939:JFA851939 IVD851939:IVE851939 ILH851939:ILI851939 IBL851939:IBM851939 HRP851939:HRQ851939 HHT851939:HHU851939 GXX851939:GXY851939 GOB851939:GOC851939 GEF851939:GEG851939 FUJ851939:FUK851939 FKN851939:FKO851939 FAR851939:FAS851939 EQV851939:EQW851939 EGZ851939:EHA851939 DXD851939:DXE851939 DNH851939:DNI851939 DDL851939:DDM851939 CTP851939:CTQ851939 CJT851939:CJU851939 BZX851939:BZY851939 BQB851939:BQC851939 BGF851939:BGG851939 AWJ851939:AWK851939 AMN851939:AMO851939 ACR851939:ACS851939 SV851939:SW851939 IZ851939:JA851939 D851939:E851939 WVL786403:WVM786403 WLP786403:WLQ786403 WBT786403:WBU786403 VRX786403:VRY786403 VIB786403:VIC786403 UYF786403:UYG786403 UOJ786403:UOK786403 UEN786403:UEO786403 TUR786403:TUS786403 TKV786403:TKW786403 TAZ786403:TBA786403 SRD786403:SRE786403 SHH786403:SHI786403 RXL786403:RXM786403 RNP786403:RNQ786403 RDT786403:RDU786403 QTX786403:QTY786403 QKB786403:QKC786403 QAF786403:QAG786403 PQJ786403:PQK786403 PGN786403:PGO786403 OWR786403:OWS786403 OMV786403:OMW786403 OCZ786403:ODA786403 NTD786403:NTE786403 NJH786403:NJI786403 MZL786403:MZM786403 MPP786403:MPQ786403 MFT786403:MFU786403 LVX786403:LVY786403 LMB786403:LMC786403 LCF786403:LCG786403 KSJ786403:KSK786403 KIN786403:KIO786403 JYR786403:JYS786403 JOV786403:JOW786403 JEZ786403:JFA786403 IVD786403:IVE786403 ILH786403:ILI786403 IBL786403:IBM786403 HRP786403:HRQ786403 HHT786403:HHU786403 GXX786403:GXY786403 GOB786403:GOC786403 GEF786403:GEG786403 FUJ786403:FUK786403 FKN786403:FKO786403 FAR786403:FAS786403 EQV786403:EQW786403 EGZ786403:EHA786403 DXD786403:DXE786403 DNH786403:DNI786403 DDL786403:DDM786403 CTP786403:CTQ786403 CJT786403:CJU786403 BZX786403:BZY786403 BQB786403:BQC786403 BGF786403:BGG786403 AWJ786403:AWK786403 AMN786403:AMO786403 ACR786403:ACS786403 SV786403:SW786403 IZ786403:JA786403 D786403:E786403 WVL720867:WVM720867 WLP720867:WLQ720867 WBT720867:WBU720867 VRX720867:VRY720867 VIB720867:VIC720867 UYF720867:UYG720867 UOJ720867:UOK720867 UEN720867:UEO720867 TUR720867:TUS720867 TKV720867:TKW720867 TAZ720867:TBA720867 SRD720867:SRE720867 SHH720867:SHI720867 RXL720867:RXM720867 RNP720867:RNQ720867 RDT720867:RDU720867 QTX720867:QTY720867 QKB720867:QKC720867 QAF720867:QAG720867 PQJ720867:PQK720867 PGN720867:PGO720867 OWR720867:OWS720867 OMV720867:OMW720867 OCZ720867:ODA720867 NTD720867:NTE720867 NJH720867:NJI720867 MZL720867:MZM720867 MPP720867:MPQ720867 MFT720867:MFU720867 LVX720867:LVY720867 LMB720867:LMC720867 LCF720867:LCG720867 KSJ720867:KSK720867 KIN720867:KIO720867 JYR720867:JYS720867 JOV720867:JOW720867 JEZ720867:JFA720867 IVD720867:IVE720867 ILH720867:ILI720867 IBL720867:IBM720867 HRP720867:HRQ720867 HHT720867:HHU720867 GXX720867:GXY720867 GOB720867:GOC720867 GEF720867:GEG720867 FUJ720867:FUK720867 FKN720867:FKO720867 FAR720867:FAS720867 EQV720867:EQW720867 EGZ720867:EHA720867 DXD720867:DXE720867 DNH720867:DNI720867 DDL720867:DDM720867 CTP720867:CTQ720867 CJT720867:CJU720867 BZX720867:BZY720867 BQB720867:BQC720867 BGF720867:BGG720867 AWJ720867:AWK720867 AMN720867:AMO720867 ACR720867:ACS720867 SV720867:SW720867 IZ720867:JA720867 D720867:E720867 WVL655331:WVM655331 WLP655331:WLQ655331 WBT655331:WBU655331 VRX655331:VRY655331 VIB655331:VIC655331 UYF655331:UYG655331 UOJ655331:UOK655331 UEN655331:UEO655331 TUR655331:TUS655331 TKV655331:TKW655331 TAZ655331:TBA655331 SRD655331:SRE655331 SHH655331:SHI655331 RXL655331:RXM655331 RNP655331:RNQ655331 RDT655331:RDU655331 QTX655331:QTY655331 QKB655331:QKC655331 QAF655331:QAG655331 PQJ655331:PQK655331 PGN655331:PGO655331 OWR655331:OWS655331 OMV655331:OMW655331 OCZ655331:ODA655331 NTD655331:NTE655331 NJH655331:NJI655331 MZL655331:MZM655331 MPP655331:MPQ655331 MFT655331:MFU655331 LVX655331:LVY655331 LMB655331:LMC655331 LCF655331:LCG655331 KSJ655331:KSK655331 KIN655331:KIO655331 JYR655331:JYS655331 JOV655331:JOW655331 JEZ655331:JFA655331 IVD655331:IVE655331 ILH655331:ILI655331 IBL655331:IBM655331 HRP655331:HRQ655331 HHT655331:HHU655331 GXX655331:GXY655331 GOB655331:GOC655331 GEF655331:GEG655331 FUJ655331:FUK655331 FKN655331:FKO655331 FAR655331:FAS655331 EQV655331:EQW655331 EGZ655331:EHA655331 DXD655331:DXE655331 DNH655331:DNI655331 DDL655331:DDM655331 CTP655331:CTQ655331 CJT655331:CJU655331 BZX655331:BZY655331 BQB655331:BQC655331 BGF655331:BGG655331 AWJ655331:AWK655331 AMN655331:AMO655331 ACR655331:ACS655331 SV655331:SW655331 IZ655331:JA655331 D655331:E655331 WVL589795:WVM589795 WLP589795:WLQ589795 WBT589795:WBU589795 VRX589795:VRY589795 VIB589795:VIC589795 UYF589795:UYG589795 UOJ589795:UOK589795 UEN589795:UEO589795 TUR589795:TUS589795 TKV589795:TKW589795 TAZ589795:TBA589795 SRD589795:SRE589795 SHH589795:SHI589795 RXL589795:RXM589795 RNP589795:RNQ589795 RDT589795:RDU589795 QTX589795:QTY589795 QKB589795:QKC589795 QAF589795:QAG589795 PQJ589795:PQK589795 PGN589795:PGO589795 OWR589795:OWS589795 OMV589795:OMW589795 OCZ589795:ODA589795 NTD589795:NTE589795 NJH589795:NJI589795 MZL589795:MZM589795 MPP589795:MPQ589795 MFT589795:MFU589795 LVX589795:LVY589795 LMB589795:LMC589795 LCF589795:LCG589795 KSJ589795:KSK589795 KIN589795:KIO589795 JYR589795:JYS589795 JOV589795:JOW589795 JEZ589795:JFA589795 IVD589795:IVE589795 ILH589795:ILI589795 IBL589795:IBM589795 HRP589795:HRQ589795 HHT589795:HHU589795 GXX589795:GXY589795 GOB589795:GOC589795 GEF589795:GEG589795 FUJ589795:FUK589795 FKN589795:FKO589795 FAR589795:FAS589795 EQV589795:EQW589795 EGZ589795:EHA589795 DXD589795:DXE589795 DNH589795:DNI589795 DDL589795:DDM589795 CTP589795:CTQ589795 CJT589795:CJU589795 BZX589795:BZY589795 BQB589795:BQC589795 BGF589795:BGG589795 AWJ589795:AWK589795 AMN589795:AMO589795 ACR589795:ACS589795 SV589795:SW589795 IZ589795:JA589795 D589795:E589795 WVL524259:WVM524259 WLP524259:WLQ524259 WBT524259:WBU524259 VRX524259:VRY524259 VIB524259:VIC524259 UYF524259:UYG524259 UOJ524259:UOK524259 UEN524259:UEO524259 TUR524259:TUS524259 TKV524259:TKW524259 TAZ524259:TBA524259 SRD524259:SRE524259 SHH524259:SHI524259 RXL524259:RXM524259 RNP524259:RNQ524259 RDT524259:RDU524259 QTX524259:QTY524259 QKB524259:QKC524259 QAF524259:QAG524259 PQJ524259:PQK524259 PGN524259:PGO524259 OWR524259:OWS524259 OMV524259:OMW524259 OCZ524259:ODA524259 NTD524259:NTE524259 NJH524259:NJI524259 MZL524259:MZM524259 MPP524259:MPQ524259 MFT524259:MFU524259 LVX524259:LVY524259 LMB524259:LMC524259 LCF524259:LCG524259 KSJ524259:KSK524259 KIN524259:KIO524259 JYR524259:JYS524259 JOV524259:JOW524259 JEZ524259:JFA524259 IVD524259:IVE524259 ILH524259:ILI524259 IBL524259:IBM524259 HRP524259:HRQ524259 HHT524259:HHU524259 GXX524259:GXY524259 GOB524259:GOC524259 GEF524259:GEG524259 FUJ524259:FUK524259 FKN524259:FKO524259 FAR524259:FAS524259 EQV524259:EQW524259 EGZ524259:EHA524259 DXD524259:DXE524259 DNH524259:DNI524259 DDL524259:DDM524259 CTP524259:CTQ524259 CJT524259:CJU524259 BZX524259:BZY524259 BQB524259:BQC524259 BGF524259:BGG524259 AWJ524259:AWK524259 AMN524259:AMO524259 ACR524259:ACS524259 SV524259:SW524259 IZ524259:JA524259 D524259:E524259 WVL458723:WVM458723 WLP458723:WLQ458723 WBT458723:WBU458723 VRX458723:VRY458723 VIB458723:VIC458723 UYF458723:UYG458723 UOJ458723:UOK458723 UEN458723:UEO458723 TUR458723:TUS458723 TKV458723:TKW458723 TAZ458723:TBA458723 SRD458723:SRE458723 SHH458723:SHI458723 RXL458723:RXM458723 RNP458723:RNQ458723 RDT458723:RDU458723 QTX458723:QTY458723 QKB458723:QKC458723 QAF458723:QAG458723 PQJ458723:PQK458723 PGN458723:PGO458723 OWR458723:OWS458723 OMV458723:OMW458723 OCZ458723:ODA458723 NTD458723:NTE458723 NJH458723:NJI458723 MZL458723:MZM458723 MPP458723:MPQ458723 MFT458723:MFU458723 LVX458723:LVY458723 LMB458723:LMC458723 LCF458723:LCG458723 KSJ458723:KSK458723 KIN458723:KIO458723 JYR458723:JYS458723 JOV458723:JOW458723 JEZ458723:JFA458723 IVD458723:IVE458723 ILH458723:ILI458723 IBL458723:IBM458723 HRP458723:HRQ458723 HHT458723:HHU458723 GXX458723:GXY458723 GOB458723:GOC458723 GEF458723:GEG458723 FUJ458723:FUK458723 FKN458723:FKO458723 FAR458723:FAS458723 EQV458723:EQW458723 EGZ458723:EHA458723 DXD458723:DXE458723 DNH458723:DNI458723 DDL458723:DDM458723 CTP458723:CTQ458723 CJT458723:CJU458723 BZX458723:BZY458723 BQB458723:BQC458723 BGF458723:BGG458723 AWJ458723:AWK458723 AMN458723:AMO458723 ACR458723:ACS458723 SV458723:SW458723 IZ458723:JA458723 D458723:E458723 WVL393187:WVM393187 WLP393187:WLQ393187 WBT393187:WBU393187 VRX393187:VRY393187 VIB393187:VIC393187 UYF393187:UYG393187 UOJ393187:UOK393187 UEN393187:UEO393187 TUR393187:TUS393187 TKV393187:TKW393187 TAZ393187:TBA393187 SRD393187:SRE393187 SHH393187:SHI393187 RXL393187:RXM393187 RNP393187:RNQ393187 RDT393187:RDU393187 QTX393187:QTY393187 QKB393187:QKC393187 QAF393187:QAG393187 PQJ393187:PQK393187 PGN393187:PGO393187 OWR393187:OWS393187 OMV393187:OMW393187 OCZ393187:ODA393187 NTD393187:NTE393187 NJH393187:NJI393187 MZL393187:MZM393187 MPP393187:MPQ393187 MFT393187:MFU393187 LVX393187:LVY393187 LMB393187:LMC393187 LCF393187:LCG393187 KSJ393187:KSK393187 KIN393187:KIO393187 JYR393187:JYS393187 JOV393187:JOW393187 JEZ393187:JFA393187 IVD393187:IVE393187 ILH393187:ILI393187 IBL393187:IBM393187 HRP393187:HRQ393187 HHT393187:HHU393187 GXX393187:GXY393187 GOB393187:GOC393187 GEF393187:GEG393187 FUJ393187:FUK393187 FKN393187:FKO393187 FAR393187:FAS393187 EQV393187:EQW393187 EGZ393187:EHA393187 DXD393187:DXE393187 DNH393187:DNI393187 DDL393187:DDM393187 CTP393187:CTQ393187 CJT393187:CJU393187 BZX393187:BZY393187 BQB393187:BQC393187 BGF393187:BGG393187 AWJ393187:AWK393187 AMN393187:AMO393187 ACR393187:ACS393187 SV393187:SW393187 IZ393187:JA393187 D393187:E393187 WVL327651:WVM327651 WLP327651:WLQ327651 WBT327651:WBU327651 VRX327651:VRY327651 VIB327651:VIC327651 UYF327651:UYG327651 UOJ327651:UOK327651 UEN327651:UEO327651 TUR327651:TUS327651 TKV327651:TKW327651 TAZ327651:TBA327651 SRD327651:SRE327651 SHH327651:SHI327651 RXL327651:RXM327651 RNP327651:RNQ327651 RDT327651:RDU327651 QTX327651:QTY327651 QKB327651:QKC327651 QAF327651:QAG327651 PQJ327651:PQK327651 PGN327651:PGO327651 OWR327651:OWS327651 OMV327651:OMW327651 OCZ327651:ODA327651 NTD327651:NTE327651 NJH327651:NJI327651 MZL327651:MZM327651 MPP327651:MPQ327651 MFT327651:MFU327651 LVX327651:LVY327651 LMB327651:LMC327651 LCF327651:LCG327651 KSJ327651:KSK327651 KIN327651:KIO327651 JYR327651:JYS327651 JOV327651:JOW327651 JEZ327651:JFA327651 IVD327651:IVE327651 ILH327651:ILI327651 IBL327651:IBM327651 HRP327651:HRQ327651 HHT327651:HHU327651 GXX327651:GXY327651 GOB327651:GOC327651 GEF327651:GEG327651 FUJ327651:FUK327651 FKN327651:FKO327651 FAR327651:FAS327651 EQV327651:EQW327651 EGZ327651:EHA327651 DXD327651:DXE327651 DNH327651:DNI327651 DDL327651:DDM327651 CTP327651:CTQ327651 CJT327651:CJU327651 BZX327651:BZY327651 BQB327651:BQC327651 BGF327651:BGG327651 AWJ327651:AWK327651 AMN327651:AMO327651 ACR327651:ACS327651 SV327651:SW327651 IZ327651:JA327651 D327651:E327651 WVL262115:WVM262115 WLP262115:WLQ262115 WBT262115:WBU262115 VRX262115:VRY262115 VIB262115:VIC262115 UYF262115:UYG262115 UOJ262115:UOK262115 UEN262115:UEO262115 TUR262115:TUS262115 TKV262115:TKW262115 TAZ262115:TBA262115 SRD262115:SRE262115 SHH262115:SHI262115 RXL262115:RXM262115 RNP262115:RNQ262115 RDT262115:RDU262115 QTX262115:QTY262115 QKB262115:QKC262115 QAF262115:QAG262115 PQJ262115:PQK262115 PGN262115:PGO262115 OWR262115:OWS262115 OMV262115:OMW262115 OCZ262115:ODA262115 NTD262115:NTE262115 NJH262115:NJI262115 MZL262115:MZM262115 MPP262115:MPQ262115 MFT262115:MFU262115 LVX262115:LVY262115 LMB262115:LMC262115 LCF262115:LCG262115 KSJ262115:KSK262115 KIN262115:KIO262115 JYR262115:JYS262115 JOV262115:JOW262115 JEZ262115:JFA262115 IVD262115:IVE262115 ILH262115:ILI262115 IBL262115:IBM262115 HRP262115:HRQ262115 HHT262115:HHU262115 GXX262115:GXY262115 GOB262115:GOC262115 GEF262115:GEG262115 FUJ262115:FUK262115 FKN262115:FKO262115 FAR262115:FAS262115 EQV262115:EQW262115 EGZ262115:EHA262115 DXD262115:DXE262115 DNH262115:DNI262115 DDL262115:DDM262115 CTP262115:CTQ262115 CJT262115:CJU262115 BZX262115:BZY262115 BQB262115:BQC262115 BGF262115:BGG262115 AWJ262115:AWK262115 AMN262115:AMO262115 ACR262115:ACS262115 SV262115:SW262115 IZ262115:JA262115 D262115:E262115 WVL196579:WVM196579 WLP196579:WLQ196579 WBT196579:WBU196579 VRX196579:VRY196579 VIB196579:VIC196579 UYF196579:UYG196579 UOJ196579:UOK196579 UEN196579:UEO196579 TUR196579:TUS196579 TKV196579:TKW196579 TAZ196579:TBA196579 SRD196579:SRE196579 SHH196579:SHI196579 RXL196579:RXM196579 RNP196579:RNQ196579 RDT196579:RDU196579 QTX196579:QTY196579 QKB196579:QKC196579 QAF196579:QAG196579 PQJ196579:PQK196579 PGN196579:PGO196579 OWR196579:OWS196579 OMV196579:OMW196579 OCZ196579:ODA196579 NTD196579:NTE196579 NJH196579:NJI196579 MZL196579:MZM196579 MPP196579:MPQ196579 MFT196579:MFU196579 LVX196579:LVY196579 LMB196579:LMC196579 LCF196579:LCG196579 KSJ196579:KSK196579 KIN196579:KIO196579 JYR196579:JYS196579 JOV196579:JOW196579 JEZ196579:JFA196579 IVD196579:IVE196579 ILH196579:ILI196579 IBL196579:IBM196579 HRP196579:HRQ196579 HHT196579:HHU196579 GXX196579:GXY196579 GOB196579:GOC196579 GEF196579:GEG196579 FUJ196579:FUK196579 FKN196579:FKO196579 FAR196579:FAS196579 EQV196579:EQW196579 EGZ196579:EHA196579 DXD196579:DXE196579 DNH196579:DNI196579 DDL196579:DDM196579 CTP196579:CTQ196579 CJT196579:CJU196579 BZX196579:BZY196579 BQB196579:BQC196579 BGF196579:BGG196579 AWJ196579:AWK196579 AMN196579:AMO196579 ACR196579:ACS196579 SV196579:SW196579 IZ196579:JA196579 D196579:E196579 WVL131043:WVM131043 WLP131043:WLQ131043 WBT131043:WBU131043 VRX131043:VRY131043 VIB131043:VIC131043 UYF131043:UYG131043 UOJ131043:UOK131043 UEN131043:UEO131043 TUR131043:TUS131043 TKV131043:TKW131043 TAZ131043:TBA131043 SRD131043:SRE131043 SHH131043:SHI131043 RXL131043:RXM131043 RNP131043:RNQ131043 RDT131043:RDU131043 QTX131043:QTY131043 QKB131043:QKC131043 QAF131043:QAG131043 PQJ131043:PQK131043 PGN131043:PGO131043 OWR131043:OWS131043 OMV131043:OMW131043 OCZ131043:ODA131043 NTD131043:NTE131043 NJH131043:NJI131043 MZL131043:MZM131043 MPP131043:MPQ131043 MFT131043:MFU131043 LVX131043:LVY131043 LMB131043:LMC131043 LCF131043:LCG131043 KSJ131043:KSK131043 KIN131043:KIO131043 JYR131043:JYS131043 JOV131043:JOW131043 JEZ131043:JFA131043 IVD131043:IVE131043 ILH131043:ILI131043 IBL131043:IBM131043 HRP131043:HRQ131043 HHT131043:HHU131043 GXX131043:GXY131043 GOB131043:GOC131043 GEF131043:GEG131043 FUJ131043:FUK131043 FKN131043:FKO131043 FAR131043:FAS131043 EQV131043:EQW131043 EGZ131043:EHA131043 DXD131043:DXE131043 DNH131043:DNI131043 DDL131043:DDM131043 CTP131043:CTQ131043 CJT131043:CJU131043 BZX131043:BZY131043 BQB131043:BQC131043 BGF131043:BGG131043 AWJ131043:AWK131043 AMN131043:AMO131043 ACR131043:ACS131043 SV131043:SW131043 IZ131043:JA131043 D131043:E131043 WVL65507:WVM65507 WLP65507:WLQ65507 WBT65507:WBU65507 VRX65507:VRY65507 VIB65507:VIC65507 UYF65507:UYG65507 UOJ65507:UOK65507 UEN65507:UEO65507 TUR65507:TUS65507 TKV65507:TKW65507 TAZ65507:TBA65507 SRD65507:SRE65507 SHH65507:SHI65507 RXL65507:RXM65507 RNP65507:RNQ65507 RDT65507:RDU65507 QTX65507:QTY65507 QKB65507:QKC65507 QAF65507:QAG65507 PQJ65507:PQK65507 PGN65507:PGO65507 OWR65507:OWS65507 OMV65507:OMW65507 OCZ65507:ODA65507 NTD65507:NTE65507 NJH65507:NJI65507 MZL65507:MZM65507 MPP65507:MPQ65507 MFT65507:MFU65507 LVX65507:LVY65507 LMB65507:LMC65507 LCF65507:LCG65507 KSJ65507:KSK65507 KIN65507:KIO65507 JYR65507:JYS65507 JOV65507:JOW65507 JEZ65507:JFA65507 IVD65507:IVE65507 ILH65507:ILI65507 IBL65507:IBM65507 HRP65507:HRQ65507 HHT65507:HHU65507 GXX65507:GXY65507 GOB65507:GOC65507 GEF65507:GEG65507 FUJ65507:FUK65507 FKN65507:FKO65507 FAR65507:FAS65507 EQV65507:EQW65507 EGZ65507:EHA65507 DXD65507:DXE65507 DNH65507:DNI65507 DDL65507:DDM65507 CTP65507:CTQ65507 CJT65507:CJU65507 BZX65507:BZY65507 BQB65507:BQC65507 BGF65507:BGG65507 AWJ65507:AWK65507 AMN65507:AMO65507 ACR65507:ACS65507 SV65507:SW65507 IZ65507:JA65507 D65507:E65507 WVL16:WVM16 WLP16:WLQ16 WBT16:WBU16 VRX16:VRY16 VIB16:VIC16 UYF16:UYG16 UOJ16:UOK16 UEN16:UEO16 TUR16:TUS16 TKV16:TKW16 TAZ16:TBA16 SRD16:SRE16 SHH16:SHI16 RXL16:RXM16 RNP16:RNQ16 RDT16:RDU16 QTX16:QTY16 QKB16:QKC16 QAF16:QAG16 PQJ16:PQK16 PGN16:PGO16 OWR16:OWS16 OMV16:OMW16 OCZ16:ODA16 NTD16:NTE16 NJH16:NJI16 MZL16:MZM16 MPP16:MPQ16 MFT16:MFU16 LVX16:LVY16 LMB16:LMC16 LCF16:LCG16 KSJ16:KSK16 KIN16:KIO16 JYR16:JYS16 JOV16:JOW16 JEZ16:JFA16 IVD16:IVE16 ILH16:ILI16 IBL16:IBM16 HRP16:HRQ16 HHT16:HHU16 GXX16:GXY16 GOB16:GOC16 GEF16:GEG16 FUJ16:FUK16 FKN16:FKO16 FAR16:FAS16 EQV16:EQW16 EGZ16:EHA16 DXD16:DXE16 DNH16:DNI16 DDL16:DDM16 CTP16:CTQ16 CJT16:CJU16 BZX16:BZY16 BQB16:BQC16 BGF16:BGG16 AWJ16:AWK16 AMN16:AMO16 ACR16:ACS16 SV16:SW16 IZ16:JA16">
      <formula1>$E$101:$E$106</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2049" r:id="rId4" name="Process">
          <controlPr defaultSize="0" autoFill="0" autoLine="0" r:id="rId5">
            <anchor moveWithCells="1">
              <from>
                <xdr:col>3</xdr:col>
                <xdr:colOff>57150</xdr:colOff>
                <xdr:row>16</xdr:row>
                <xdr:rowOff>47625</xdr:rowOff>
              </from>
              <to>
                <xdr:col>3</xdr:col>
                <xdr:colOff>781050</xdr:colOff>
                <xdr:row>16</xdr:row>
                <xdr:rowOff>257175</xdr:rowOff>
              </to>
            </anchor>
          </controlPr>
        </control>
      </mc:Choice>
      <mc:Fallback>
        <control shapeId="2049" r:id="rId4" name="Process"/>
      </mc:Fallback>
    </mc:AlternateContent>
    <mc:AlternateContent xmlns:mc="http://schemas.openxmlformats.org/markup-compatibility/2006">
      <mc:Choice Requires="x14">
        <control shapeId="2050" r:id="rId6" name="CheckBox1">
          <controlPr defaultSize="0" autoFill="0" autoLine="0" r:id="rId7">
            <anchor moveWithCells="1">
              <from>
                <xdr:col>3</xdr:col>
                <xdr:colOff>942975</xdr:colOff>
                <xdr:row>16</xdr:row>
                <xdr:rowOff>47625</xdr:rowOff>
              </from>
              <to>
                <xdr:col>3</xdr:col>
                <xdr:colOff>1819275</xdr:colOff>
                <xdr:row>16</xdr:row>
                <xdr:rowOff>257175</xdr:rowOff>
              </to>
            </anchor>
          </controlPr>
        </control>
      </mc:Choice>
      <mc:Fallback>
        <control shapeId="2050" r:id="rId6" name="CheckBox1"/>
      </mc:Fallback>
    </mc:AlternateContent>
    <mc:AlternateContent xmlns:mc="http://schemas.openxmlformats.org/markup-compatibility/2006">
      <mc:Choice Requires="x14">
        <control shapeId="2051" r:id="rId8" name="CheckBox2">
          <controlPr defaultSize="0" autoFill="0" autoLine="0" r:id="rId9">
            <anchor moveWithCells="1">
              <from>
                <xdr:col>3</xdr:col>
                <xdr:colOff>1981200</xdr:colOff>
                <xdr:row>16</xdr:row>
                <xdr:rowOff>47625</xdr:rowOff>
              </from>
              <to>
                <xdr:col>3</xdr:col>
                <xdr:colOff>2933700</xdr:colOff>
                <xdr:row>16</xdr:row>
                <xdr:rowOff>257175</xdr:rowOff>
              </to>
            </anchor>
          </controlPr>
        </control>
      </mc:Choice>
      <mc:Fallback>
        <control shapeId="2051" r:id="rId8" name="CheckBox2"/>
      </mc:Fallback>
    </mc:AlternateContent>
    <mc:AlternateContent xmlns:mc="http://schemas.openxmlformats.org/markup-compatibility/2006">
      <mc:Choice Requires="x14">
        <control shapeId="2052" r:id="rId10" name="CheckBox3">
          <controlPr defaultSize="0" autoFill="0" autoLine="0" r:id="rId11">
            <anchor moveWithCells="1">
              <from>
                <xdr:col>3</xdr:col>
                <xdr:colOff>3095625</xdr:colOff>
                <xdr:row>16</xdr:row>
                <xdr:rowOff>47625</xdr:rowOff>
              </from>
              <to>
                <xdr:col>4</xdr:col>
                <xdr:colOff>381000</xdr:colOff>
                <xdr:row>16</xdr:row>
                <xdr:rowOff>247650</xdr:rowOff>
              </to>
            </anchor>
          </controlPr>
        </control>
      </mc:Choice>
      <mc:Fallback>
        <control shapeId="2052" r:id="rId10" name="CheckBox3"/>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K60"/>
  <sheetViews>
    <sheetView zoomScaleNormal="100" workbookViewId="0">
      <pane xSplit="1" topLeftCell="B1" activePane="topRight" state="frozen"/>
      <selection activeCell="D16" sqref="D16:M16"/>
      <selection pane="topRight" activeCell="B37" sqref="B37"/>
    </sheetView>
  </sheetViews>
  <sheetFormatPr defaultColWidth="36.85546875" defaultRowHeight="12.75" customHeight="1" x14ac:dyDescent="0.25"/>
  <cols>
    <col min="1" max="1" width="18.5703125" style="142" customWidth="1"/>
    <col min="2" max="10" width="31.42578125" style="141" customWidth="1"/>
    <col min="11" max="27" width="36.85546875" style="141" customWidth="1"/>
    <col min="28" max="28" width="37" style="141" customWidth="1"/>
    <col min="29" max="35" width="36.85546875" style="141" customWidth="1"/>
    <col min="36" max="44" width="36.85546875" style="142" customWidth="1"/>
    <col min="45" max="45" width="37.140625" style="142" customWidth="1"/>
    <col min="46" max="47" width="36.85546875" style="142" customWidth="1"/>
    <col min="48" max="48" width="36.5703125" style="142" customWidth="1"/>
    <col min="49" max="50" width="36.85546875" style="142" customWidth="1"/>
    <col min="51" max="51" width="36.5703125" style="142" customWidth="1"/>
    <col min="52" max="52" width="37" style="142" customWidth="1"/>
    <col min="53" max="71" width="36.85546875" style="142" customWidth="1"/>
    <col min="72" max="72" width="37" style="142" customWidth="1"/>
    <col min="73" max="90" width="36.85546875" style="142" customWidth="1"/>
    <col min="91" max="91" width="36.5703125" style="142" customWidth="1"/>
    <col min="92" max="104" width="36.85546875" style="142" customWidth="1"/>
    <col min="105" max="105" width="36.5703125" style="142" customWidth="1"/>
    <col min="106" max="108" width="36.85546875" style="142" customWidth="1"/>
    <col min="109" max="109" width="36.5703125" style="142" customWidth="1"/>
    <col min="110" max="117" width="36.85546875" style="142" customWidth="1"/>
    <col min="118" max="118" width="36.5703125" style="142" customWidth="1"/>
    <col min="119" max="256" width="36.85546875" style="142"/>
    <col min="257" max="257" width="18.5703125" style="142" customWidth="1"/>
    <col min="258" max="266" width="31.42578125" style="142" customWidth="1"/>
    <col min="267" max="283" width="36.85546875" style="142" customWidth="1"/>
    <col min="284" max="284" width="37" style="142" customWidth="1"/>
    <col min="285" max="300" width="36.85546875" style="142" customWidth="1"/>
    <col min="301" max="301" width="37.140625" style="142" customWidth="1"/>
    <col min="302" max="303" width="36.85546875" style="142" customWidth="1"/>
    <col min="304" max="304" width="36.5703125" style="142" customWidth="1"/>
    <col min="305" max="306" width="36.85546875" style="142" customWidth="1"/>
    <col min="307" max="307" width="36.5703125" style="142" customWidth="1"/>
    <col min="308" max="308" width="37" style="142" customWidth="1"/>
    <col min="309" max="327" width="36.85546875" style="142" customWidth="1"/>
    <col min="328" max="328" width="37" style="142" customWidth="1"/>
    <col min="329" max="346" width="36.85546875" style="142" customWidth="1"/>
    <col min="347" max="347" width="36.5703125" style="142" customWidth="1"/>
    <col min="348" max="360" width="36.85546875" style="142" customWidth="1"/>
    <col min="361" max="361" width="36.5703125" style="142" customWidth="1"/>
    <col min="362" max="364" width="36.85546875" style="142" customWidth="1"/>
    <col min="365" max="365" width="36.5703125" style="142" customWidth="1"/>
    <col min="366" max="373" width="36.85546875" style="142" customWidth="1"/>
    <col min="374" max="374" width="36.5703125" style="142" customWidth="1"/>
    <col min="375" max="512" width="36.85546875" style="142"/>
    <col min="513" max="513" width="18.5703125" style="142" customWidth="1"/>
    <col min="514" max="522" width="31.42578125" style="142" customWidth="1"/>
    <col min="523" max="539" width="36.85546875" style="142" customWidth="1"/>
    <col min="540" max="540" width="37" style="142" customWidth="1"/>
    <col min="541" max="556" width="36.85546875" style="142" customWidth="1"/>
    <col min="557" max="557" width="37.140625" style="142" customWidth="1"/>
    <col min="558" max="559" width="36.85546875" style="142" customWidth="1"/>
    <col min="560" max="560" width="36.5703125" style="142" customWidth="1"/>
    <col min="561" max="562" width="36.85546875" style="142" customWidth="1"/>
    <col min="563" max="563" width="36.5703125" style="142" customWidth="1"/>
    <col min="564" max="564" width="37" style="142" customWidth="1"/>
    <col min="565" max="583" width="36.85546875" style="142" customWidth="1"/>
    <col min="584" max="584" width="37" style="142" customWidth="1"/>
    <col min="585" max="602" width="36.85546875" style="142" customWidth="1"/>
    <col min="603" max="603" width="36.5703125" style="142" customWidth="1"/>
    <col min="604" max="616" width="36.85546875" style="142" customWidth="1"/>
    <col min="617" max="617" width="36.5703125" style="142" customWidth="1"/>
    <col min="618" max="620" width="36.85546875" style="142" customWidth="1"/>
    <col min="621" max="621" width="36.5703125" style="142" customWidth="1"/>
    <col min="622" max="629" width="36.85546875" style="142" customWidth="1"/>
    <col min="630" max="630" width="36.5703125" style="142" customWidth="1"/>
    <col min="631" max="768" width="36.85546875" style="142"/>
    <col min="769" max="769" width="18.5703125" style="142" customWidth="1"/>
    <col min="770" max="778" width="31.42578125" style="142" customWidth="1"/>
    <col min="779" max="795" width="36.85546875" style="142" customWidth="1"/>
    <col min="796" max="796" width="37" style="142" customWidth="1"/>
    <col min="797" max="812" width="36.85546875" style="142" customWidth="1"/>
    <col min="813" max="813" width="37.140625" style="142" customWidth="1"/>
    <col min="814" max="815" width="36.85546875" style="142" customWidth="1"/>
    <col min="816" max="816" width="36.5703125" style="142" customWidth="1"/>
    <col min="817" max="818" width="36.85546875" style="142" customWidth="1"/>
    <col min="819" max="819" width="36.5703125" style="142" customWidth="1"/>
    <col min="820" max="820" width="37" style="142" customWidth="1"/>
    <col min="821" max="839" width="36.85546875" style="142" customWidth="1"/>
    <col min="840" max="840" width="37" style="142" customWidth="1"/>
    <col min="841" max="858" width="36.85546875" style="142" customWidth="1"/>
    <col min="859" max="859" width="36.5703125" style="142" customWidth="1"/>
    <col min="860" max="872" width="36.85546875" style="142" customWidth="1"/>
    <col min="873" max="873" width="36.5703125" style="142" customWidth="1"/>
    <col min="874" max="876" width="36.85546875" style="142" customWidth="1"/>
    <col min="877" max="877" width="36.5703125" style="142" customWidth="1"/>
    <col min="878" max="885" width="36.85546875" style="142" customWidth="1"/>
    <col min="886" max="886" width="36.5703125" style="142" customWidth="1"/>
    <col min="887" max="1024" width="36.85546875" style="142"/>
    <col min="1025" max="1025" width="18.5703125" style="142" customWidth="1"/>
    <col min="1026" max="1034" width="31.42578125" style="142" customWidth="1"/>
    <col min="1035" max="1051" width="36.85546875" style="142" customWidth="1"/>
    <col min="1052" max="1052" width="37" style="142" customWidth="1"/>
    <col min="1053" max="1068" width="36.85546875" style="142" customWidth="1"/>
    <col min="1069" max="1069" width="37.140625" style="142" customWidth="1"/>
    <col min="1070" max="1071" width="36.85546875" style="142" customWidth="1"/>
    <col min="1072" max="1072" width="36.5703125" style="142" customWidth="1"/>
    <col min="1073" max="1074" width="36.85546875" style="142" customWidth="1"/>
    <col min="1075" max="1075" width="36.5703125" style="142" customWidth="1"/>
    <col min="1076" max="1076" width="37" style="142" customWidth="1"/>
    <col min="1077" max="1095" width="36.85546875" style="142" customWidth="1"/>
    <col min="1096" max="1096" width="37" style="142" customWidth="1"/>
    <col min="1097" max="1114" width="36.85546875" style="142" customWidth="1"/>
    <col min="1115" max="1115" width="36.5703125" style="142" customWidth="1"/>
    <col min="1116" max="1128" width="36.85546875" style="142" customWidth="1"/>
    <col min="1129" max="1129" width="36.5703125" style="142" customWidth="1"/>
    <col min="1130" max="1132" width="36.85546875" style="142" customWidth="1"/>
    <col min="1133" max="1133" width="36.5703125" style="142" customWidth="1"/>
    <col min="1134" max="1141" width="36.85546875" style="142" customWidth="1"/>
    <col min="1142" max="1142" width="36.5703125" style="142" customWidth="1"/>
    <col min="1143" max="1280" width="36.85546875" style="142"/>
    <col min="1281" max="1281" width="18.5703125" style="142" customWidth="1"/>
    <col min="1282" max="1290" width="31.42578125" style="142" customWidth="1"/>
    <col min="1291" max="1307" width="36.85546875" style="142" customWidth="1"/>
    <col min="1308" max="1308" width="37" style="142" customWidth="1"/>
    <col min="1309" max="1324" width="36.85546875" style="142" customWidth="1"/>
    <col min="1325" max="1325" width="37.140625" style="142" customWidth="1"/>
    <col min="1326" max="1327" width="36.85546875" style="142" customWidth="1"/>
    <col min="1328" max="1328" width="36.5703125" style="142" customWidth="1"/>
    <col min="1329" max="1330" width="36.85546875" style="142" customWidth="1"/>
    <col min="1331" max="1331" width="36.5703125" style="142" customWidth="1"/>
    <col min="1332" max="1332" width="37" style="142" customWidth="1"/>
    <col min="1333" max="1351" width="36.85546875" style="142" customWidth="1"/>
    <col min="1352" max="1352" width="37" style="142" customWidth="1"/>
    <col min="1353" max="1370" width="36.85546875" style="142" customWidth="1"/>
    <col min="1371" max="1371" width="36.5703125" style="142" customWidth="1"/>
    <col min="1372" max="1384" width="36.85546875" style="142" customWidth="1"/>
    <col min="1385" max="1385" width="36.5703125" style="142" customWidth="1"/>
    <col min="1386" max="1388" width="36.85546875" style="142" customWidth="1"/>
    <col min="1389" max="1389" width="36.5703125" style="142" customWidth="1"/>
    <col min="1390" max="1397" width="36.85546875" style="142" customWidth="1"/>
    <col min="1398" max="1398" width="36.5703125" style="142" customWidth="1"/>
    <col min="1399" max="1536" width="36.85546875" style="142"/>
    <col min="1537" max="1537" width="18.5703125" style="142" customWidth="1"/>
    <col min="1538" max="1546" width="31.42578125" style="142" customWidth="1"/>
    <col min="1547" max="1563" width="36.85546875" style="142" customWidth="1"/>
    <col min="1564" max="1564" width="37" style="142" customWidth="1"/>
    <col min="1565" max="1580" width="36.85546875" style="142" customWidth="1"/>
    <col min="1581" max="1581" width="37.140625" style="142" customWidth="1"/>
    <col min="1582" max="1583" width="36.85546875" style="142" customWidth="1"/>
    <col min="1584" max="1584" width="36.5703125" style="142" customWidth="1"/>
    <col min="1585" max="1586" width="36.85546875" style="142" customWidth="1"/>
    <col min="1587" max="1587" width="36.5703125" style="142" customWidth="1"/>
    <col min="1588" max="1588" width="37" style="142" customWidth="1"/>
    <col min="1589" max="1607" width="36.85546875" style="142" customWidth="1"/>
    <col min="1608" max="1608" width="37" style="142" customWidth="1"/>
    <col min="1609" max="1626" width="36.85546875" style="142" customWidth="1"/>
    <col min="1627" max="1627" width="36.5703125" style="142" customWidth="1"/>
    <col min="1628" max="1640" width="36.85546875" style="142" customWidth="1"/>
    <col min="1641" max="1641" width="36.5703125" style="142" customWidth="1"/>
    <col min="1642" max="1644" width="36.85546875" style="142" customWidth="1"/>
    <col min="1645" max="1645" width="36.5703125" style="142" customWidth="1"/>
    <col min="1646" max="1653" width="36.85546875" style="142" customWidth="1"/>
    <col min="1654" max="1654" width="36.5703125" style="142" customWidth="1"/>
    <col min="1655" max="1792" width="36.85546875" style="142"/>
    <col min="1793" max="1793" width="18.5703125" style="142" customWidth="1"/>
    <col min="1794" max="1802" width="31.42578125" style="142" customWidth="1"/>
    <col min="1803" max="1819" width="36.85546875" style="142" customWidth="1"/>
    <col min="1820" max="1820" width="37" style="142" customWidth="1"/>
    <col min="1821" max="1836" width="36.85546875" style="142" customWidth="1"/>
    <col min="1837" max="1837" width="37.140625" style="142" customWidth="1"/>
    <col min="1838" max="1839" width="36.85546875" style="142" customWidth="1"/>
    <col min="1840" max="1840" width="36.5703125" style="142" customWidth="1"/>
    <col min="1841" max="1842" width="36.85546875" style="142" customWidth="1"/>
    <col min="1843" max="1843" width="36.5703125" style="142" customWidth="1"/>
    <col min="1844" max="1844" width="37" style="142" customWidth="1"/>
    <col min="1845" max="1863" width="36.85546875" style="142" customWidth="1"/>
    <col min="1864" max="1864" width="37" style="142" customWidth="1"/>
    <col min="1865" max="1882" width="36.85546875" style="142" customWidth="1"/>
    <col min="1883" max="1883" width="36.5703125" style="142" customWidth="1"/>
    <col min="1884" max="1896" width="36.85546875" style="142" customWidth="1"/>
    <col min="1897" max="1897" width="36.5703125" style="142" customWidth="1"/>
    <col min="1898" max="1900" width="36.85546875" style="142" customWidth="1"/>
    <col min="1901" max="1901" width="36.5703125" style="142" customWidth="1"/>
    <col min="1902" max="1909" width="36.85546875" style="142" customWidth="1"/>
    <col min="1910" max="1910" width="36.5703125" style="142" customWidth="1"/>
    <col min="1911" max="2048" width="36.85546875" style="142"/>
    <col min="2049" max="2049" width="18.5703125" style="142" customWidth="1"/>
    <col min="2050" max="2058" width="31.42578125" style="142" customWidth="1"/>
    <col min="2059" max="2075" width="36.85546875" style="142" customWidth="1"/>
    <col min="2076" max="2076" width="37" style="142" customWidth="1"/>
    <col min="2077" max="2092" width="36.85546875" style="142" customWidth="1"/>
    <col min="2093" max="2093" width="37.140625" style="142" customWidth="1"/>
    <col min="2094" max="2095" width="36.85546875" style="142" customWidth="1"/>
    <col min="2096" max="2096" width="36.5703125" style="142" customWidth="1"/>
    <col min="2097" max="2098" width="36.85546875" style="142" customWidth="1"/>
    <col min="2099" max="2099" width="36.5703125" style="142" customWidth="1"/>
    <col min="2100" max="2100" width="37" style="142" customWidth="1"/>
    <col min="2101" max="2119" width="36.85546875" style="142" customWidth="1"/>
    <col min="2120" max="2120" width="37" style="142" customWidth="1"/>
    <col min="2121" max="2138" width="36.85546875" style="142" customWidth="1"/>
    <col min="2139" max="2139" width="36.5703125" style="142" customWidth="1"/>
    <col min="2140" max="2152" width="36.85546875" style="142" customWidth="1"/>
    <col min="2153" max="2153" width="36.5703125" style="142" customWidth="1"/>
    <col min="2154" max="2156" width="36.85546875" style="142" customWidth="1"/>
    <col min="2157" max="2157" width="36.5703125" style="142" customWidth="1"/>
    <col min="2158" max="2165" width="36.85546875" style="142" customWidth="1"/>
    <col min="2166" max="2166" width="36.5703125" style="142" customWidth="1"/>
    <col min="2167" max="2304" width="36.85546875" style="142"/>
    <col min="2305" max="2305" width="18.5703125" style="142" customWidth="1"/>
    <col min="2306" max="2314" width="31.42578125" style="142" customWidth="1"/>
    <col min="2315" max="2331" width="36.85546875" style="142" customWidth="1"/>
    <col min="2332" max="2332" width="37" style="142" customWidth="1"/>
    <col min="2333" max="2348" width="36.85546875" style="142" customWidth="1"/>
    <col min="2349" max="2349" width="37.140625" style="142" customWidth="1"/>
    <col min="2350" max="2351" width="36.85546875" style="142" customWidth="1"/>
    <col min="2352" max="2352" width="36.5703125" style="142" customWidth="1"/>
    <col min="2353" max="2354" width="36.85546875" style="142" customWidth="1"/>
    <col min="2355" max="2355" width="36.5703125" style="142" customWidth="1"/>
    <col min="2356" max="2356" width="37" style="142" customWidth="1"/>
    <col min="2357" max="2375" width="36.85546875" style="142" customWidth="1"/>
    <col min="2376" max="2376" width="37" style="142" customWidth="1"/>
    <col min="2377" max="2394" width="36.85546875" style="142" customWidth="1"/>
    <col min="2395" max="2395" width="36.5703125" style="142" customWidth="1"/>
    <col min="2396" max="2408" width="36.85546875" style="142" customWidth="1"/>
    <col min="2409" max="2409" width="36.5703125" style="142" customWidth="1"/>
    <col min="2410" max="2412" width="36.85546875" style="142" customWidth="1"/>
    <col min="2413" max="2413" width="36.5703125" style="142" customWidth="1"/>
    <col min="2414" max="2421" width="36.85546875" style="142" customWidth="1"/>
    <col min="2422" max="2422" width="36.5703125" style="142" customWidth="1"/>
    <col min="2423" max="2560" width="36.85546875" style="142"/>
    <col min="2561" max="2561" width="18.5703125" style="142" customWidth="1"/>
    <col min="2562" max="2570" width="31.42578125" style="142" customWidth="1"/>
    <col min="2571" max="2587" width="36.85546875" style="142" customWidth="1"/>
    <col min="2588" max="2588" width="37" style="142" customWidth="1"/>
    <col min="2589" max="2604" width="36.85546875" style="142" customWidth="1"/>
    <col min="2605" max="2605" width="37.140625" style="142" customWidth="1"/>
    <col min="2606" max="2607" width="36.85546875" style="142" customWidth="1"/>
    <col min="2608" max="2608" width="36.5703125" style="142" customWidth="1"/>
    <col min="2609" max="2610" width="36.85546875" style="142" customWidth="1"/>
    <col min="2611" max="2611" width="36.5703125" style="142" customWidth="1"/>
    <col min="2612" max="2612" width="37" style="142" customWidth="1"/>
    <col min="2613" max="2631" width="36.85546875" style="142" customWidth="1"/>
    <col min="2632" max="2632" width="37" style="142" customWidth="1"/>
    <col min="2633" max="2650" width="36.85546875" style="142" customWidth="1"/>
    <col min="2651" max="2651" width="36.5703125" style="142" customWidth="1"/>
    <col min="2652" max="2664" width="36.85546875" style="142" customWidth="1"/>
    <col min="2665" max="2665" width="36.5703125" style="142" customWidth="1"/>
    <col min="2666" max="2668" width="36.85546875" style="142" customWidth="1"/>
    <col min="2669" max="2669" width="36.5703125" style="142" customWidth="1"/>
    <col min="2670" max="2677" width="36.85546875" style="142" customWidth="1"/>
    <col min="2678" max="2678" width="36.5703125" style="142" customWidth="1"/>
    <col min="2679" max="2816" width="36.85546875" style="142"/>
    <col min="2817" max="2817" width="18.5703125" style="142" customWidth="1"/>
    <col min="2818" max="2826" width="31.42578125" style="142" customWidth="1"/>
    <col min="2827" max="2843" width="36.85546875" style="142" customWidth="1"/>
    <col min="2844" max="2844" width="37" style="142" customWidth="1"/>
    <col min="2845" max="2860" width="36.85546875" style="142" customWidth="1"/>
    <col min="2861" max="2861" width="37.140625" style="142" customWidth="1"/>
    <col min="2862" max="2863" width="36.85546875" style="142" customWidth="1"/>
    <col min="2864" max="2864" width="36.5703125" style="142" customWidth="1"/>
    <col min="2865" max="2866" width="36.85546875" style="142" customWidth="1"/>
    <col min="2867" max="2867" width="36.5703125" style="142" customWidth="1"/>
    <col min="2868" max="2868" width="37" style="142" customWidth="1"/>
    <col min="2869" max="2887" width="36.85546875" style="142" customWidth="1"/>
    <col min="2888" max="2888" width="37" style="142" customWidth="1"/>
    <col min="2889" max="2906" width="36.85546875" style="142" customWidth="1"/>
    <col min="2907" max="2907" width="36.5703125" style="142" customWidth="1"/>
    <col min="2908" max="2920" width="36.85546875" style="142" customWidth="1"/>
    <col min="2921" max="2921" width="36.5703125" style="142" customWidth="1"/>
    <col min="2922" max="2924" width="36.85546875" style="142" customWidth="1"/>
    <col min="2925" max="2925" width="36.5703125" style="142" customWidth="1"/>
    <col min="2926" max="2933" width="36.85546875" style="142" customWidth="1"/>
    <col min="2934" max="2934" width="36.5703125" style="142" customWidth="1"/>
    <col min="2935" max="3072" width="36.85546875" style="142"/>
    <col min="3073" max="3073" width="18.5703125" style="142" customWidth="1"/>
    <col min="3074" max="3082" width="31.42578125" style="142" customWidth="1"/>
    <col min="3083" max="3099" width="36.85546875" style="142" customWidth="1"/>
    <col min="3100" max="3100" width="37" style="142" customWidth="1"/>
    <col min="3101" max="3116" width="36.85546875" style="142" customWidth="1"/>
    <col min="3117" max="3117" width="37.140625" style="142" customWidth="1"/>
    <col min="3118" max="3119" width="36.85546875" style="142" customWidth="1"/>
    <col min="3120" max="3120" width="36.5703125" style="142" customWidth="1"/>
    <col min="3121" max="3122" width="36.85546875" style="142" customWidth="1"/>
    <col min="3123" max="3123" width="36.5703125" style="142" customWidth="1"/>
    <col min="3124" max="3124" width="37" style="142" customWidth="1"/>
    <col min="3125" max="3143" width="36.85546875" style="142" customWidth="1"/>
    <col min="3144" max="3144" width="37" style="142" customWidth="1"/>
    <col min="3145" max="3162" width="36.85546875" style="142" customWidth="1"/>
    <col min="3163" max="3163" width="36.5703125" style="142" customWidth="1"/>
    <col min="3164" max="3176" width="36.85546875" style="142" customWidth="1"/>
    <col min="3177" max="3177" width="36.5703125" style="142" customWidth="1"/>
    <col min="3178" max="3180" width="36.85546875" style="142" customWidth="1"/>
    <col min="3181" max="3181" width="36.5703125" style="142" customWidth="1"/>
    <col min="3182" max="3189" width="36.85546875" style="142" customWidth="1"/>
    <col min="3190" max="3190" width="36.5703125" style="142" customWidth="1"/>
    <col min="3191" max="3328" width="36.85546875" style="142"/>
    <col min="3329" max="3329" width="18.5703125" style="142" customWidth="1"/>
    <col min="3330" max="3338" width="31.42578125" style="142" customWidth="1"/>
    <col min="3339" max="3355" width="36.85546875" style="142" customWidth="1"/>
    <col min="3356" max="3356" width="37" style="142" customWidth="1"/>
    <col min="3357" max="3372" width="36.85546875" style="142" customWidth="1"/>
    <col min="3373" max="3373" width="37.140625" style="142" customWidth="1"/>
    <col min="3374" max="3375" width="36.85546875" style="142" customWidth="1"/>
    <col min="3376" max="3376" width="36.5703125" style="142" customWidth="1"/>
    <col min="3377" max="3378" width="36.85546875" style="142" customWidth="1"/>
    <col min="3379" max="3379" width="36.5703125" style="142" customWidth="1"/>
    <col min="3380" max="3380" width="37" style="142" customWidth="1"/>
    <col min="3381" max="3399" width="36.85546875" style="142" customWidth="1"/>
    <col min="3400" max="3400" width="37" style="142" customWidth="1"/>
    <col min="3401" max="3418" width="36.85546875" style="142" customWidth="1"/>
    <col min="3419" max="3419" width="36.5703125" style="142" customWidth="1"/>
    <col min="3420" max="3432" width="36.85546875" style="142" customWidth="1"/>
    <col min="3433" max="3433" width="36.5703125" style="142" customWidth="1"/>
    <col min="3434" max="3436" width="36.85546875" style="142" customWidth="1"/>
    <col min="3437" max="3437" width="36.5703125" style="142" customWidth="1"/>
    <col min="3438" max="3445" width="36.85546875" style="142" customWidth="1"/>
    <col min="3446" max="3446" width="36.5703125" style="142" customWidth="1"/>
    <col min="3447" max="3584" width="36.85546875" style="142"/>
    <col min="3585" max="3585" width="18.5703125" style="142" customWidth="1"/>
    <col min="3586" max="3594" width="31.42578125" style="142" customWidth="1"/>
    <col min="3595" max="3611" width="36.85546875" style="142" customWidth="1"/>
    <col min="3612" max="3612" width="37" style="142" customWidth="1"/>
    <col min="3613" max="3628" width="36.85546875" style="142" customWidth="1"/>
    <col min="3629" max="3629" width="37.140625" style="142" customWidth="1"/>
    <col min="3630" max="3631" width="36.85546875" style="142" customWidth="1"/>
    <col min="3632" max="3632" width="36.5703125" style="142" customWidth="1"/>
    <col min="3633" max="3634" width="36.85546875" style="142" customWidth="1"/>
    <col min="3635" max="3635" width="36.5703125" style="142" customWidth="1"/>
    <col min="3636" max="3636" width="37" style="142" customWidth="1"/>
    <col min="3637" max="3655" width="36.85546875" style="142" customWidth="1"/>
    <col min="3656" max="3656" width="37" style="142" customWidth="1"/>
    <col min="3657" max="3674" width="36.85546875" style="142" customWidth="1"/>
    <col min="3675" max="3675" width="36.5703125" style="142" customWidth="1"/>
    <col min="3676" max="3688" width="36.85546875" style="142" customWidth="1"/>
    <col min="3689" max="3689" width="36.5703125" style="142" customWidth="1"/>
    <col min="3690" max="3692" width="36.85546875" style="142" customWidth="1"/>
    <col min="3693" max="3693" width="36.5703125" style="142" customWidth="1"/>
    <col min="3694" max="3701" width="36.85546875" style="142" customWidth="1"/>
    <col min="3702" max="3702" width="36.5703125" style="142" customWidth="1"/>
    <col min="3703" max="3840" width="36.85546875" style="142"/>
    <col min="3841" max="3841" width="18.5703125" style="142" customWidth="1"/>
    <col min="3842" max="3850" width="31.42578125" style="142" customWidth="1"/>
    <col min="3851" max="3867" width="36.85546875" style="142" customWidth="1"/>
    <col min="3868" max="3868" width="37" style="142" customWidth="1"/>
    <col min="3869" max="3884" width="36.85546875" style="142" customWidth="1"/>
    <col min="3885" max="3885" width="37.140625" style="142" customWidth="1"/>
    <col min="3886" max="3887" width="36.85546875" style="142" customWidth="1"/>
    <col min="3888" max="3888" width="36.5703125" style="142" customWidth="1"/>
    <col min="3889" max="3890" width="36.85546875" style="142" customWidth="1"/>
    <col min="3891" max="3891" width="36.5703125" style="142" customWidth="1"/>
    <col min="3892" max="3892" width="37" style="142" customWidth="1"/>
    <col min="3893" max="3911" width="36.85546875" style="142" customWidth="1"/>
    <col min="3912" max="3912" width="37" style="142" customWidth="1"/>
    <col min="3913" max="3930" width="36.85546875" style="142" customWidth="1"/>
    <col min="3931" max="3931" width="36.5703125" style="142" customWidth="1"/>
    <col min="3932" max="3944" width="36.85546875" style="142" customWidth="1"/>
    <col min="3945" max="3945" width="36.5703125" style="142" customWidth="1"/>
    <col min="3946" max="3948" width="36.85546875" style="142" customWidth="1"/>
    <col min="3949" max="3949" width="36.5703125" style="142" customWidth="1"/>
    <col min="3950" max="3957" width="36.85546875" style="142" customWidth="1"/>
    <col min="3958" max="3958" width="36.5703125" style="142" customWidth="1"/>
    <col min="3959" max="4096" width="36.85546875" style="142"/>
    <col min="4097" max="4097" width="18.5703125" style="142" customWidth="1"/>
    <col min="4098" max="4106" width="31.42578125" style="142" customWidth="1"/>
    <col min="4107" max="4123" width="36.85546875" style="142" customWidth="1"/>
    <col min="4124" max="4124" width="37" style="142" customWidth="1"/>
    <col min="4125" max="4140" width="36.85546875" style="142" customWidth="1"/>
    <col min="4141" max="4141" width="37.140625" style="142" customWidth="1"/>
    <col min="4142" max="4143" width="36.85546875" style="142" customWidth="1"/>
    <col min="4144" max="4144" width="36.5703125" style="142" customWidth="1"/>
    <col min="4145" max="4146" width="36.85546875" style="142" customWidth="1"/>
    <col min="4147" max="4147" width="36.5703125" style="142" customWidth="1"/>
    <col min="4148" max="4148" width="37" style="142" customWidth="1"/>
    <col min="4149" max="4167" width="36.85546875" style="142" customWidth="1"/>
    <col min="4168" max="4168" width="37" style="142" customWidth="1"/>
    <col min="4169" max="4186" width="36.85546875" style="142" customWidth="1"/>
    <col min="4187" max="4187" width="36.5703125" style="142" customWidth="1"/>
    <col min="4188" max="4200" width="36.85546875" style="142" customWidth="1"/>
    <col min="4201" max="4201" width="36.5703125" style="142" customWidth="1"/>
    <col min="4202" max="4204" width="36.85546875" style="142" customWidth="1"/>
    <col min="4205" max="4205" width="36.5703125" style="142" customWidth="1"/>
    <col min="4206" max="4213" width="36.85546875" style="142" customWidth="1"/>
    <col min="4214" max="4214" width="36.5703125" style="142" customWidth="1"/>
    <col min="4215" max="4352" width="36.85546875" style="142"/>
    <col min="4353" max="4353" width="18.5703125" style="142" customWidth="1"/>
    <col min="4354" max="4362" width="31.42578125" style="142" customWidth="1"/>
    <col min="4363" max="4379" width="36.85546875" style="142" customWidth="1"/>
    <col min="4380" max="4380" width="37" style="142" customWidth="1"/>
    <col min="4381" max="4396" width="36.85546875" style="142" customWidth="1"/>
    <col min="4397" max="4397" width="37.140625" style="142" customWidth="1"/>
    <col min="4398" max="4399" width="36.85546875" style="142" customWidth="1"/>
    <col min="4400" max="4400" width="36.5703125" style="142" customWidth="1"/>
    <col min="4401" max="4402" width="36.85546875" style="142" customWidth="1"/>
    <col min="4403" max="4403" width="36.5703125" style="142" customWidth="1"/>
    <col min="4404" max="4404" width="37" style="142" customWidth="1"/>
    <col min="4405" max="4423" width="36.85546875" style="142" customWidth="1"/>
    <col min="4424" max="4424" width="37" style="142" customWidth="1"/>
    <col min="4425" max="4442" width="36.85546875" style="142" customWidth="1"/>
    <col min="4443" max="4443" width="36.5703125" style="142" customWidth="1"/>
    <col min="4444" max="4456" width="36.85546875" style="142" customWidth="1"/>
    <col min="4457" max="4457" width="36.5703125" style="142" customWidth="1"/>
    <col min="4458" max="4460" width="36.85546875" style="142" customWidth="1"/>
    <col min="4461" max="4461" width="36.5703125" style="142" customWidth="1"/>
    <col min="4462" max="4469" width="36.85546875" style="142" customWidth="1"/>
    <col min="4470" max="4470" width="36.5703125" style="142" customWidth="1"/>
    <col min="4471" max="4608" width="36.85546875" style="142"/>
    <col min="4609" max="4609" width="18.5703125" style="142" customWidth="1"/>
    <col min="4610" max="4618" width="31.42578125" style="142" customWidth="1"/>
    <col min="4619" max="4635" width="36.85546875" style="142" customWidth="1"/>
    <col min="4636" max="4636" width="37" style="142" customWidth="1"/>
    <col min="4637" max="4652" width="36.85546875" style="142" customWidth="1"/>
    <col min="4653" max="4653" width="37.140625" style="142" customWidth="1"/>
    <col min="4654" max="4655" width="36.85546875" style="142" customWidth="1"/>
    <col min="4656" max="4656" width="36.5703125" style="142" customWidth="1"/>
    <col min="4657" max="4658" width="36.85546875" style="142" customWidth="1"/>
    <col min="4659" max="4659" width="36.5703125" style="142" customWidth="1"/>
    <col min="4660" max="4660" width="37" style="142" customWidth="1"/>
    <col min="4661" max="4679" width="36.85546875" style="142" customWidth="1"/>
    <col min="4680" max="4680" width="37" style="142" customWidth="1"/>
    <col min="4681" max="4698" width="36.85546875" style="142" customWidth="1"/>
    <col min="4699" max="4699" width="36.5703125" style="142" customWidth="1"/>
    <col min="4700" max="4712" width="36.85546875" style="142" customWidth="1"/>
    <col min="4713" max="4713" width="36.5703125" style="142" customWidth="1"/>
    <col min="4714" max="4716" width="36.85546875" style="142" customWidth="1"/>
    <col min="4717" max="4717" width="36.5703125" style="142" customWidth="1"/>
    <col min="4718" max="4725" width="36.85546875" style="142" customWidth="1"/>
    <col min="4726" max="4726" width="36.5703125" style="142" customWidth="1"/>
    <col min="4727" max="4864" width="36.85546875" style="142"/>
    <col min="4865" max="4865" width="18.5703125" style="142" customWidth="1"/>
    <col min="4866" max="4874" width="31.42578125" style="142" customWidth="1"/>
    <col min="4875" max="4891" width="36.85546875" style="142" customWidth="1"/>
    <col min="4892" max="4892" width="37" style="142" customWidth="1"/>
    <col min="4893" max="4908" width="36.85546875" style="142" customWidth="1"/>
    <col min="4909" max="4909" width="37.140625" style="142" customWidth="1"/>
    <col min="4910" max="4911" width="36.85546875" style="142" customWidth="1"/>
    <col min="4912" max="4912" width="36.5703125" style="142" customWidth="1"/>
    <col min="4913" max="4914" width="36.85546875" style="142" customWidth="1"/>
    <col min="4915" max="4915" width="36.5703125" style="142" customWidth="1"/>
    <col min="4916" max="4916" width="37" style="142" customWidth="1"/>
    <col min="4917" max="4935" width="36.85546875" style="142" customWidth="1"/>
    <col min="4936" max="4936" width="37" style="142" customWidth="1"/>
    <col min="4937" max="4954" width="36.85546875" style="142" customWidth="1"/>
    <col min="4955" max="4955" width="36.5703125" style="142" customWidth="1"/>
    <col min="4956" max="4968" width="36.85546875" style="142" customWidth="1"/>
    <col min="4969" max="4969" width="36.5703125" style="142" customWidth="1"/>
    <col min="4970" max="4972" width="36.85546875" style="142" customWidth="1"/>
    <col min="4973" max="4973" width="36.5703125" style="142" customWidth="1"/>
    <col min="4974" max="4981" width="36.85546875" style="142" customWidth="1"/>
    <col min="4982" max="4982" width="36.5703125" style="142" customWidth="1"/>
    <col min="4983" max="5120" width="36.85546875" style="142"/>
    <col min="5121" max="5121" width="18.5703125" style="142" customWidth="1"/>
    <col min="5122" max="5130" width="31.42578125" style="142" customWidth="1"/>
    <col min="5131" max="5147" width="36.85546875" style="142" customWidth="1"/>
    <col min="5148" max="5148" width="37" style="142" customWidth="1"/>
    <col min="5149" max="5164" width="36.85546875" style="142" customWidth="1"/>
    <col min="5165" max="5165" width="37.140625" style="142" customWidth="1"/>
    <col min="5166" max="5167" width="36.85546875" style="142" customWidth="1"/>
    <col min="5168" max="5168" width="36.5703125" style="142" customWidth="1"/>
    <col min="5169" max="5170" width="36.85546875" style="142" customWidth="1"/>
    <col min="5171" max="5171" width="36.5703125" style="142" customWidth="1"/>
    <col min="5172" max="5172" width="37" style="142" customWidth="1"/>
    <col min="5173" max="5191" width="36.85546875" style="142" customWidth="1"/>
    <col min="5192" max="5192" width="37" style="142" customWidth="1"/>
    <col min="5193" max="5210" width="36.85546875" style="142" customWidth="1"/>
    <col min="5211" max="5211" width="36.5703125" style="142" customWidth="1"/>
    <col min="5212" max="5224" width="36.85546875" style="142" customWidth="1"/>
    <col min="5225" max="5225" width="36.5703125" style="142" customWidth="1"/>
    <col min="5226" max="5228" width="36.85546875" style="142" customWidth="1"/>
    <col min="5229" max="5229" width="36.5703125" style="142" customWidth="1"/>
    <col min="5230" max="5237" width="36.85546875" style="142" customWidth="1"/>
    <col min="5238" max="5238" width="36.5703125" style="142" customWidth="1"/>
    <col min="5239" max="5376" width="36.85546875" style="142"/>
    <col min="5377" max="5377" width="18.5703125" style="142" customWidth="1"/>
    <col min="5378" max="5386" width="31.42578125" style="142" customWidth="1"/>
    <col min="5387" max="5403" width="36.85546875" style="142" customWidth="1"/>
    <col min="5404" max="5404" width="37" style="142" customWidth="1"/>
    <col min="5405" max="5420" width="36.85546875" style="142" customWidth="1"/>
    <col min="5421" max="5421" width="37.140625" style="142" customWidth="1"/>
    <col min="5422" max="5423" width="36.85546875" style="142" customWidth="1"/>
    <col min="5424" max="5424" width="36.5703125" style="142" customWidth="1"/>
    <col min="5425" max="5426" width="36.85546875" style="142" customWidth="1"/>
    <col min="5427" max="5427" width="36.5703125" style="142" customWidth="1"/>
    <col min="5428" max="5428" width="37" style="142" customWidth="1"/>
    <col min="5429" max="5447" width="36.85546875" style="142" customWidth="1"/>
    <col min="5448" max="5448" width="37" style="142" customWidth="1"/>
    <col min="5449" max="5466" width="36.85546875" style="142" customWidth="1"/>
    <col min="5467" max="5467" width="36.5703125" style="142" customWidth="1"/>
    <col min="5468" max="5480" width="36.85546875" style="142" customWidth="1"/>
    <col min="5481" max="5481" width="36.5703125" style="142" customWidth="1"/>
    <col min="5482" max="5484" width="36.85546875" style="142" customWidth="1"/>
    <col min="5485" max="5485" width="36.5703125" style="142" customWidth="1"/>
    <col min="5486" max="5493" width="36.85546875" style="142" customWidth="1"/>
    <col min="5494" max="5494" width="36.5703125" style="142" customWidth="1"/>
    <col min="5495" max="5632" width="36.85546875" style="142"/>
    <col min="5633" max="5633" width="18.5703125" style="142" customWidth="1"/>
    <col min="5634" max="5642" width="31.42578125" style="142" customWidth="1"/>
    <col min="5643" max="5659" width="36.85546875" style="142" customWidth="1"/>
    <col min="5660" max="5660" width="37" style="142" customWidth="1"/>
    <col min="5661" max="5676" width="36.85546875" style="142" customWidth="1"/>
    <col min="5677" max="5677" width="37.140625" style="142" customWidth="1"/>
    <col min="5678" max="5679" width="36.85546875" style="142" customWidth="1"/>
    <col min="5680" max="5680" width="36.5703125" style="142" customWidth="1"/>
    <col min="5681" max="5682" width="36.85546875" style="142" customWidth="1"/>
    <col min="5683" max="5683" width="36.5703125" style="142" customWidth="1"/>
    <col min="5684" max="5684" width="37" style="142" customWidth="1"/>
    <col min="5685" max="5703" width="36.85546875" style="142" customWidth="1"/>
    <col min="5704" max="5704" width="37" style="142" customWidth="1"/>
    <col min="5705" max="5722" width="36.85546875" style="142" customWidth="1"/>
    <col min="5723" max="5723" width="36.5703125" style="142" customWidth="1"/>
    <col min="5724" max="5736" width="36.85546875" style="142" customWidth="1"/>
    <col min="5737" max="5737" width="36.5703125" style="142" customWidth="1"/>
    <col min="5738" max="5740" width="36.85546875" style="142" customWidth="1"/>
    <col min="5741" max="5741" width="36.5703125" style="142" customWidth="1"/>
    <col min="5742" max="5749" width="36.85546875" style="142" customWidth="1"/>
    <col min="5750" max="5750" width="36.5703125" style="142" customWidth="1"/>
    <col min="5751" max="5888" width="36.85546875" style="142"/>
    <col min="5889" max="5889" width="18.5703125" style="142" customWidth="1"/>
    <col min="5890" max="5898" width="31.42578125" style="142" customWidth="1"/>
    <col min="5899" max="5915" width="36.85546875" style="142" customWidth="1"/>
    <col min="5916" max="5916" width="37" style="142" customWidth="1"/>
    <col min="5917" max="5932" width="36.85546875" style="142" customWidth="1"/>
    <col min="5933" max="5933" width="37.140625" style="142" customWidth="1"/>
    <col min="5934" max="5935" width="36.85546875" style="142" customWidth="1"/>
    <col min="5936" max="5936" width="36.5703125" style="142" customWidth="1"/>
    <col min="5937" max="5938" width="36.85546875" style="142" customWidth="1"/>
    <col min="5939" max="5939" width="36.5703125" style="142" customWidth="1"/>
    <col min="5940" max="5940" width="37" style="142" customWidth="1"/>
    <col min="5941" max="5959" width="36.85546875" style="142" customWidth="1"/>
    <col min="5960" max="5960" width="37" style="142" customWidth="1"/>
    <col min="5961" max="5978" width="36.85546875" style="142" customWidth="1"/>
    <col min="5979" max="5979" width="36.5703125" style="142" customWidth="1"/>
    <col min="5980" max="5992" width="36.85546875" style="142" customWidth="1"/>
    <col min="5993" max="5993" width="36.5703125" style="142" customWidth="1"/>
    <col min="5994" max="5996" width="36.85546875" style="142" customWidth="1"/>
    <col min="5997" max="5997" width="36.5703125" style="142" customWidth="1"/>
    <col min="5998" max="6005" width="36.85546875" style="142" customWidth="1"/>
    <col min="6006" max="6006" width="36.5703125" style="142" customWidth="1"/>
    <col min="6007" max="6144" width="36.85546875" style="142"/>
    <col min="6145" max="6145" width="18.5703125" style="142" customWidth="1"/>
    <col min="6146" max="6154" width="31.42578125" style="142" customWidth="1"/>
    <col min="6155" max="6171" width="36.85546875" style="142" customWidth="1"/>
    <col min="6172" max="6172" width="37" style="142" customWidth="1"/>
    <col min="6173" max="6188" width="36.85546875" style="142" customWidth="1"/>
    <col min="6189" max="6189" width="37.140625" style="142" customWidth="1"/>
    <col min="6190" max="6191" width="36.85546875" style="142" customWidth="1"/>
    <col min="6192" max="6192" width="36.5703125" style="142" customWidth="1"/>
    <col min="6193" max="6194" width="36.85546875" style="142" customWidth="1"/>
    <col min="6195" max="6195" width="36.5703125" style="142" customWidth="1"/>
    <col min="6196" max="6196" width="37" style="142" customWidth="1"/>
    <col min="6197" max="6215" width="36.85546875" style="142" customWidth="1"/>
    <col min="6216" max="6216" width="37" style="142" customWidth="1"/>
    <col min="6217" max="6234" width="36.85546875" style="142" customWidth="1"/>
    <col min="6235" max="6235" width="36.5703125" style="142" customWidth="1"/>
    <col min="6236" max="6248" width="36.85546875" style="142" customWidth="1"/>
    <col min="6249" max="6249" width="36.5703125" style="142" customWidth="1"/>
    <col min="6250" max="6252" width="36.85546875" style="142" customWidth="1"/>
    <col min="6253" max="6253" width="36.5703125" style="142" customWidth="1"/>
    <col min="6254" max="6261" width="36.85546875" style="142" customWidth="1"/>
    <col min="6262" max="6262" width="36.5703125" style="142" customWidth="1"/>
    <col min="6263" max="6400" width="36.85546875" style="142"/>
    <col min="6401" max="6401" width="18.5703125" style="142" customWidth="1"/>
    <col min="6402" max="6410" width="31.42578125" style="142" customWidth="1"/>
    <col min="6411" max="6427" width="36.85546875" style="142" customWidth="1"/>
    <col min="6428" max="6428" width="37" style="142" customWidth="1"/>
    <col min="6429" max="6444" width="36.85546875" style="142" customWidth="1"/>
    <col min="6445" max="6445" width="37.140625" style="142" customWidth="1"/>
    <col min="6446" max="6447" width="36.85546875" style="142" customWidth="1"/>
    <col min="6448" max="6448" width="36.5703125" style="142" customWidth="1"/>
    <col min="6449" max="6450" width="36.85546875" style="142" customWidth="1"/>
    <col min="6451" max="6451" width="36.5703125" style="142" customWidth="1"/>
    <col min="6452" max="6452" width="37" style="142" customWidth="1"/>
    <col min="6453" max="6471" width="36.85546875" style="142" customWidth="1"/>
    <col min="6472" max="6472" width="37" style="142" customWidth="1"/>
    <col min="6473" max="6490" width="36.85546875" style="142" customWidth="1"/>
    <col min="6491" max="6491" width="36.5703125" style="142" customWidth="1"/>
    <col min="6492" max="6504" width="36.85546875" style="142" customWidth="1"/>
    <col min="6505" max="6505" width="36.5703125" style="142" customWidth="1"/>
    <col min="6506" max="6508" width="36.85546875" style="142" customWidth="1"/>
    <col min="6509" max="6509" width="36.5703125" style="142" customWidth="1"/>
    <col min="6510" max="6517" width="36.85546875" style="142" customWidth="1"/>
    <col min="6518" max="6518" width="36.5703125" style="142" customWidth="1"/>
    <col min="6519" max="6656" width="36.85546875" style="142"/>
    <col min="6657" max="6657" width="18.5703125" style="142" customWidth="1"/>
    <col min="6658" max="6666" width="31.42578125" style="142" customWidth="1"/>
    <col min="6667" max="6683" width="36.85546875" style="142" customWidth="1"/>
    <col min="6684" max="6684" width="37" style="142" customWidth="1"/>
    <col min="6685" max="6700" width="36.85546875" style="142" customWidth="1"/>
    <col min="6701" max="6701" width="37.140625" style="142" customWidth="1"/>
    <col min="6702" max="6703" width="36.85546875" style="142" customWidth="1"/>
    <col min="6704" max="6704" width="36.5703125" style="142" customWidth="1"/>
    <col min="6705" max="6706" width="36.85546875" style="142" customWidth="1"/>
    <col min="6707" max="6707" width="36.5703125" style="142" customWidth="1"/>
    <col min="6708" max="6708" width="37" style="142" customWidth="1"/>
    <col min="6709" max="6727" width="36.85546875" style="142" customWidth="1"/>
    <col min="6728" max="6728" width="37" style="142" customWidth="1"/>
    <col min="6729" max="6746" width="36.85546875" style="142" customWidth="1"/>
    <col min="6747" max="6747" width="36.5703125" style="142" customWidth="1"/>
    <col min="6748" max="6760" width="36.85546875" style="142" customWidth="1"/>
    <col min="6761" max="6761" width="36.5703125" style="142" customWidth="1"/>
    <col min="6762" max="6764" width="36.85546875" style="142" customWidth="1"/>
    <col min="6765" max="6765" width="36.5703125" style="142" customWidth="1"/>
    <col min="6766" max="6773" width="36.85546875" style="142" customWidth="1"/>
    <col min="6774" max="6774" width="36.5703125" style="142" customWidth="1"/>
    <col min="6775" max="6912" width="36.85546875" style="142"/>
    <col min="6913" max="6913" width="18.5703125" style="142" customWidth="1"/>
    <col min="6914" max="6922" width="31.42578125" style="142" customWidth="1"/>
    <col min="6923" max="6939" width="36.85546875" style="142" customWidth="1"/>
    <col min="6940" max="6940" width="37" style="142" customWidth="1"/>
    <col min="6941" max="6956" width="36.85546875" style="142" customWidth="1"/>
    <col min="6957" max="6957" width="37.140625" style="142" customWidth="1"/>
    <col min="6958" max="6959" width="36.85546875" style="142" customWidth="1"/>
    <col min="6960" max="6960" width="36.5703125" style="142" customWidth="1"/>
    <col min="6961" max="6962" width="36.85546875" style="142" customWidth="1"/>
    <col min="6963" max="6963" width="36.5703125" style="142" customWidth="1"/>
    <col min="6964" max="6964" width="37" style="142" customWidth="1"/>
    <col min="6965" max="6983" width="36.85546875" style="142" customWidth="1"/>
    <col min="6984" max="6984" width="37" style="142" customWidth="1"/>
    <col min="6985" max="7002" width="36.85546875" style="142" customWidth="1"/>
    <col min="7003" max="7003" width="36.5703125" style="142" customWidth="1"/>
    <col min="7004" max="7016" width="36.85546875" style="142" customWidth="1"/>
    <col min="7017" max="7017" width="36.5703125" style="142" customWidth="1"/>
    <col min="7018" max="7020" width="36.85546875" style="142" customWidth="1"/>
    <col min="7021" max="7021" width="36.5703125" style="142" customWidth="1"/>
    <col min="7022" max="7029" width="36.85546875" style="142" customWidth="1"/>
    <col min="7030" max="7030" width="36.5703125" style="142" customWidth="1"/>
    <col min="7031" max="7168" width="36.85546875" style="142"/>
    <col min="7169" max="7169" width="18.5703125" style="142" customWidth="1"/>
    <col min="7170" max="7178" width="31.42578125" style="142" customWidth="1"/>
    <col min="7179" max="7195" width="36.85546875" style="142" customWidth="1"/>
    <col min="7196" max="7196" width="37" style="142" customWidth="1"/>
    <col min="7197" max="7212" width="36.85546875" style="142" customWidth="1"/>
    <col min="7213" max="7213" width="37.140625" style="142" customWidth="1"/>
    <col min="7214" max="7215" width="36.85546875" style="142" customWidth="1"/>
    <col min="7216" max="7216" width="36.5703125" style="142" customWidth="1"/>
    <col min="7217" max="7218" width="36.85546875" style="142" customWidth="1"/>
    <col min="7219" max="7219" width="36.5703125" style="142" customWidth="1"/>
    <col min="7220" max="7220" width="37" style="142" customWidth="1"/>
    <col min="7221" max="7239" width="36.85546875" style="142" customWidth="1"/>
    <col min="7240" max="7240" width="37" style="142" customWidth="1"/>
    <col min="7241" max="7258" width="36.85546875" style="142" customWidth="1"/>
    <col min="7259" max="7259" width="36.5703125" style="142" customWidth="1"/>
    <col min="7260" max="7272" width="36.85546875" style="142" customWidth="1"/>
    <col min="7273" max="7273" width="36.5703125" style="142" customWidth="1"/>
    <col min="7274" max="7276" width="36.85546875" style="142" customWidth="1"/>
    <col min="7277" max="7277" width="36.5703125" style="142" customWidth="1"/>
    <col min="7278" max="7285" width="36.85546875" style="142" customWidth="1"/>
    <col min="7286" max="7286" width="36.5703125" style="142" customWidth="1"/>
    <col min="7287" max="7424" width="36.85546875" style="142"/>
    <col min="7425" max="7425" width="18.5703125" style="142" customWidth="1"/>
    <col min="7426" max="7434" width="31.42578125" style="142" customWidth="1"/>
    <col min="7435" max="7451" width="36.85546875" style="142" customWidth="1"/>
    <col min="7452" max="7452" width="37" style="142" customWidth="1"/>
    <col min="7453" max="7468" width="36.85546875" style="142" customWidth="1"/>
    <col min="7469" max="7469" width="37.140625" style="142" customWidth="1"/>
    <col min="7470" max="7471" width="36.85546875" style="142" customWidth="1"/>
    <col min="7472" max="7472" width="36.5703125" style="142" customWidth="1"/>
    <col min="7473" max="7474" width="36.85546875" style="142" customWidth="1"/>
    <col min="7475" max="7475" width="36.5703125" style="142" customWidth="1"/>
    <col min="7476" max="7476" width="37" style="142" customWidth="1"/>
    <col min="7477" max="7495" width="36.85546875" style="142" customWidth="1"/>
    <col min="7496" max="7496" width="37" style="142" customWidth="1"/>
    <col min="7497" max="7514" width="36.85546875" style="142" customWidth="1"/>
    <col min="7515" max="7515" width="36.5703125" style="142" customWidth="1"/>
    <col min="7516" max="7528" width="36.85546875" style="142" customWidth="1"/>
    <col min="7529" max="7529" width="36.5703125" style="142" customWidth="1"/>
    <col min="7530" max="7532" width="36.85546875" style="142" customWidth="1"/>
    <col min="7533" max="7533" width="36.5703125" style="142" customWidth="1"/>
    <col min="7534" max="7541" width="36.85546875" style="142" customWidth="1"/>
    <col min="7542" max="7542" width="36.5703125" style="142" customWidth="1"/>
    <col min="7543" max="7680" width="36.85546875" style="142"/>
    <col min="7681" max="7681" width="18.5703125" style="142" customWidth="1"/>
    <col min="7682" max="7690" width="31.42578125" style="142" customWidth="1"/>
    <col min="7691" max="7707" width="36.85546875" style="142" customWidth="1"/>
    <col min="7708" max="7708" width="37" style="142" customWidth="1"/>
    <col min="7709" max="7724" width="36.85546875" style="142" customWidth="1"/>
    <col min="7725" max="7725" width="37.140625" style="142" customWidth="1"/>
    <col min="7726" max="7727" width="36.85546875" style="142" customWidth="1"/>
    <col min="7728" max="7728" width="36.5703125" style="142" customWidth="1"/>
    <col min="7729" max="7730" width="36.85546875" style="142" customWidth="1"/>
    <col min="7731" max="7731" width="36.5703125" style="142" customWidth="1"/>
    <col min="7732" max="7732" width="37" style="142" customWidth="1"/>
    <col min="7733" max="7751" width="36.85546875" style="142" customWidth="1"/>
    <col min="7752" max="7752" width="37" style="142" customWidth="1"/>
    <col min="7753" max="7770" width="36.85546875" style="142" customWidth="1"/>
    <col min="7771" max="7771" width="36.5703125" style="142" customWidth="1"/>
    <col min="7772" max="7784" width="36.85546875" style="142" customWidth="1"/>
    <col min="7785" max="7785" width="36.5703125" style="142" customWidth="1"/>
    <col min="7786" max="7788" width="36.85546875" style="142" customWidth="1"/>
    <col min="7789" max="7789" width="36.5703125" style="142" customWidth="1"/>
    <col min="7790" max="7797" width="36.85546875" style="142" customWidth="1"/>
    <col min="7798" max="7798" width="36.5703125" style="142" customWidth="1"/>
    <col min="7799" max="7936" width="36.85546875" style="142"/>
    <col min="7937" max="7937" width="18.5703125" style="142" customWidth="1"/>
    <col min="7938" max="7946" width="31.42578125" style="142" customWidth="1"/>
    <col min="7947" max="7963" width="36.85546875" style="142" customWidth="1"/>
    <col min="7964" max="7964" width="37" style="142" customWidth="1"/>
    <col min="7965" max="7980" width="36.85546875" style="142" customWidth="1"/>
    <col min="7981" max="7981" width="37.140625" style="142" customWidth="1"/>
    <col min="7982" max="7983" width="36.85546875" style="142" customWidth="1"/>
    <col min="7984" max="7984" width="36.5703125" style="142" customWidth="1"/>
    <col min="7985" max="7986" width="36.85546875" style="142" customWidth="1"/>
    <col min="7987" max="7987" width="36.5703125" style="142" customWidth="1"/>
    <col min="7988" max="7988" width="37" style="142" customWidth="1"/>
    <col min="7989" max="8007" width="36.85546875" style="142" customWidth="1"/>
    <col min="8008" max="8008" width="37" style="142" customWidth="1"/>
    <col min="8009" max="8026" width="36.85546875" style="142" customWidth="1"/>
    <col min="8027" max="8027" width="36.5703125" style="142" customWidth="1"/>
    <col min="8028" max="8040" width="36.85546875" style="142" customWidth="1"/>
    <col min="8041" max="8041" width="36.5703125" style="142" customWidth="1"/>
    <col min="8042" max="8044" width="36.85546875" style="142" customWidth="1"/>
    <col min="8045" max="8045" width="36.5703125" style="142" customWidth="1"/>
    <col min="8046" max="8053" width="36.85546875" style="142" customWidth="1"/>
    <col min="8054" max="8054" width="36.5703125" style="142" customWidth="1"/>
    <col min="8055" max="8192" width="36.85546875" style="142"/>
    <col min="8193" max="8193" width="18.5703125" style="142" customWidth="1"/>
    <col min="8194" max="8202" width="31.42578125" style="142" customWidth="1"/>
    <col min="8203" max="8219" width="36.85546875" style="142" customWidth="1"/>
    <col min="8220" max="8220" width="37" style="142" customWidth="1"/>
    <col min="8221" max="8236" width="36.85546875" style="142" customWidth="1"/>
    <col min="8237" max="8237" width="37.140625" style="142" customWidth="1"/>
    <col min="8238" max="8239" width="36.85546875" style="142" customWidth="1"/>
    <col min="8240" max="8240" width="36.5703125" style="142" customWidth="1"/>
    <col min="8241" max="8242" width="36.85546875" style="142" customWidth="1"/>
    <col min="8243" max="8243" width="36.5703125" style="142" customWidth="1"/>
    <col min="8244" max="8244" width="37" style="142" customWidth="1"/>
    <col min="8245" max="8263" width="36.85546875" style="142" customWidth="1"/>
    <col min="8264" max="8264" width="37" style="142" customWidth="1"/>
    <col min="8265" max="8282" width="36.85546875" style="142" customWidth="1"/>
    <col min="8283" max="8283" width="36.5703125" style="142" customWidth="1"/>
    <col min="8284" max="8296" width="36.85546875" style="142" customWidth="1"/>
    <col min="8297" max="8297" width="36.5703125" style="142" customWidth="1"/>
    <col min="8298" max="8300" width="36.85546875" style="142" customWidth="1"/>
    <col min="8301" max="8301" width="36.5703125" style="142" customWidth="1"/>
    <col min="8302" max="8309" width="36.85546875" style="142" customWidth="1"/>
    <col min="8310" max="8310" width="36.5703125" style="142" customWidth="1"/>
    <col min="8311" max="8448" width="36.85546875" style="142"/>
    <col min="8449" max="8449" width="18.5703125" style="142" customWidth="1"/>
    <col min="8450" max="8458" width="31.42578125" style="142" customWidth="1"/>
    <col min="8459" max="8475" width="36.85546875" style="142" customWidth="1"/>
    <col min="8476" max="8476" width="37" style="142" customWidth="1"/>
    <col min="8477" max="8492" width="36.85546875" style="142" customWidth="1"/>
    <col min="8493" max="8493" width="37.140625" style="142" customWidth="1"/>
    <col min="8494" max="8495" width="36.85546875" style="142" customWidth="1"/>
    <col min="8496" max="8496" width="36.5703125" style="142" customWidth="1"/>
    <col min="8497" max="8498" width="36.85546875" style="142" customWidth="1"/>
    <col min="8499" max="8499" width="36.5703125" style="142" customWidth="1"/>
    <col min="8500" max="8500" width="37" style="142" customWidth="1"/>
    <col min="8501" max="8519" width="36.85546875" style="142" customWidth="1"/>
    <col min="8520" max="8520" width="37" style="142" customWidth="1"/>
    <col min="8521" max="8538" width="36.85546875" style="142" customWidth="1"/>
    <col min="8539" max="8539" width="36.5703125" style="142" customWidth="1"/>
    <col min="8540" max="8552" width="36.85546875" style="142" customWidth="1"/>
    <col min="8553" max="8553" width="36.5703125" style="142" customWidth="1"/>
    <col min="8554" max="8556" width="36.85546875" style="142" customWidth="1"/>
    <col min="8557" max="8557" width="36.5703125" style="142" customWidth="1"/>
    <col min="8558" max="8565" width="36.85546875" style="142" customWidth="1"/>
    <col min="8566" max="8566" width="36.5703125" style="142" customWidth="1"/>
    <col min="8567" max="8704" width="36.85546875" style="142"/>
    <col min="8705" max="8705" width="18.5703125" style="142" customWidth="1"/>
    <col min="8706" max="8714" width="31.42578125" style="142" customWidth="1"/>
    <col min="8715" max="8731" width="36.85546875" style="142" customWidth="1"/>
    <col min="8732" max="8732" width="37" style="142" customWidth="1"/>
    <col min="8733" max="8748" width="36.85546875" style="142" customWidth="1"/>
    <col min="8749" max="8749" width="37.140625" style="142" customWidth="1"/>
    <col min="8750" max="8751" width="36.85546875" style="142" customWidth="1"/>
    <col min="8752" max="8752" width="36.5703125" style="142" customWidth="1"/>
    <col min="8753" max="8754" width="36.85546875" style="142" customWidth="1"/>
    <col min="8755" max="8755" width="36.5703125" style="142" customWidth="1"/>
    <col min="8756" max="8756" width="37" style="142" customWidth="1"/>
    <col min="8757" max="8775" width="36.85546875" style="142" customWidth="1"/>
    <col min="8776" max="8776" width="37" style="142" customWidth="1"/>
    <col min="8777" max="8794" width="36.85546875" style="142" customWidth="1"/>
    <col min="8795" max="8795" width="36.5703125" style="142" customWidth="1"/>
    <col min="8796" max="8808" width="36.85546875" style="142" customWidth="1"/>
    <col min="8809" max="8809" width="36.5703125" style="142" customWidth="1"/>
    <col min="8810" max="8812" width="36.85546875" style="142" customWidth="1"/>
    <col min="8813" max="8813" width="36.5703125" style="142" customWidth="1"/>
    <col min="8814" max="8821" width="36.85546875" style="142" customWidth="1"/>
    <col min="8822" max="8822" width="36.5703125" style="142" customWidth="1"/>
    <col min="8823" max="8960" width="36.85546875" style="142"/>
    <col min="8961" max="8961" width="18.5703125" style="142" customWidth="1"/>
    <col min="8962" max="8970" width="31.42578125" style="142" customWidth="1"/>
    <col min="8971" max="8987" width="36.85546875" style="142" customWidth="1"/>
    <col min="8988" max="8988" width="37" style="142" customWidth="1"/>
    <col min="8989" max="9004" width="36.85546875" style="142" customWidth="1"/>
    <col min="9005" max="9005" width="37.140625" style="142" customWidth="1"/>
    <col min="9006" max="9007" width="36.85546875" style="142" customWidth="1"/>
    <col min="9008" max="9008" width="36.5703125" style="142" customWidth="1"/>
    <col min="9009" max="9010" width="36.85546875" style="142" customWidth="1"/>
    <col min="9011" max="9011" width="36.5703125" style="142" customWidth="1"/>
    <col min="9012" max="9012" width="37" style="142" customWidth="1"/>
    <col min="9013" max="9031" width="36.85546875" style="142" customWidth="1"/>
    <col min="9032" max="9032" width="37" style="142" customWidth="1"/>
    <col min="9033" max="9050" width="36.85546875" style="142" customWidth="1"/>
    <col min="9051" max="9051" width="36.5703125" style="142" customWidth="1"/>
    <col min="9052" max="9064" width="36.85546875" style="142" customWidth="1"/>
    <col min="9065" max="9065" width="36.5703125" style="142" customWidth="1"/>
    <col min="9066" max="9068" width="36.85546875" style="142" customWidth="1"/>
    <col min="9069" max="9069" width="36.5703125" style="142" customWidth="1"/>
    <col min="9070" max="9077" width="36.85546875" style="142" customWidth="1"/>
    <col min="9078" max="9078" width="36.5703125" style="142" customWidth="1"/>
    <col min="9079" max="9216" width="36.85546875" style="142"/>
    <col min="9217" max="9217" width="18.5703125" style="142" customWidth="1"/>
    <col min="9218" max="9226" width="31.42578125" style="142" customWidth="1"/>
    <col min="9227" max="9243" width="36.85546875" style="142" customWidth="1"/>
    <col min="9244" max="9244" width="37" style="142" customWidth="1"/>
    <col min="9245" max="9260" width="36.85546875" style="142" customWidth="1"/>
    <col min="9261" max="9261" width="37.140625" style="142" customWidth="1"/>
    <col min="9262" max="9263" width="36.85546875" style="142" customWidth="1"/>
    <col min="9264" max="9264" width="36.5703125" style="142" customWidth="1"/>
    <col min="9265" max="9266" width="36.85546875" style="142" customWidth="1"/>
    <col min="9267" max="9267" width="36.5703125" style="142" customWidth="1"/>
    <col min="9268" max="9268" width="37" style="142" customWidth="1"/>
    <col min="9269" max="9287" width="36.85546875" style="142" customWidth="1"/>
    <col min="9288" max="9288" width="37" style="142" customWidth="1"/>
    <col min="9289" max="9306" width="36.85546875" style="142" customWidth="1"/>
    <col min="9307" max="9307" width="36.5703125" style="142" customWidth="1"/>
    <col min="9308" max="9320" width="36.85546875" style="142" customWidth="1"/>
    <col min="9321" max="9321" width="36.5703125" style="142" customWidth="1"/>
    <col min="9322" max="9324" width="36.85546875" style="142" customWidth="1"/>
    <col min="9325" max="9325" width="36.5703125" style="142" customWidth="1"/>
    <col min="9326" max="9333" width="36.85546875" style="142" customWidth="1"/>
    <col min="9334" max="9334" width="36.5703125" style="142" customWidth="1"/>
    <col min="9335" max="9472" width="36.85546875" style="142"/>
    <col min="9473" max="9473" width="18.5703125" style="142" customWidth="1"/>
    <col min="9474" max="9482" width="31.42578125" style="142" customWidth="1"/>
    <col min="9483" max="9499" width="36.85546875" style="142" customWidth="1"/>
    <col min="9500" max="9500" width="37" style="142" customWidth="1"/>
    <col min="9501" max="9516" width="36.85546875" style="142" customWidth="1"/>
    <col min="9517" max="9517" width="37.140625" style="142" customWidth="1"/>
    <col min="9518" max="9519" width="36.85546875" style="142" customWidth="1"/>
    <col min="9520" max="9520" width="36.5703125" style="142" customWidth="1"/>
    <col min="9521" max="9522" width="36.85546875" style="142" customWidth="1"/>
    <col min="9523" max="9523" width="36.5703125" style="142" customWidth="1"/>
    <col min="9524" max="9524" width="37" style="142" customWidth="1"/>
    <col min="9525" max="9543" width="36.85546875" style="142" customWidth="1"/>
    <col min="9544" max="9544" width="37" style="142" customWidth="1"/>
    <col min="9545" max="9562" width="36.85546875" style="142" customWidth="1"/>
    <col min="9563" max="9563" width="36.5703125" style="142" customWidth="1"/>
    <col min="9564" max="9576" width="36.85546875" style="142" customWidth="1"/>
    <col min="9577" max="9577" width="36.5703125" style="142" customWidth="1"/>
    <col min="9578" max="9580" width="36.85546875" style="142" customWidth="1"/>
    <col min="9581" max="9581" width="36.5703125" style="142" customWidth="1"/>
    <col min="9582" max="9589" width="36.85546875" style="142" customWidth="1"/>
    <col min="9590" max="9590" width="36.5703125" style="142" customWidth="1"/>
    <col min="9591" max="9728" width="36.85546875" style="142"/>
    <col min="9729" max="9729" width="18.5703125" style="142" customWidth="1"/>
    <col min="9730" max="9738" width="31.42578125" style="142" customWidth="1"/>
    <col min="9739" max="9755" width="36.85546875" style="142" customWidth="1"/>
    <col min="9756" max="9756" width="37" style="142" customWidth="1"/>
    <col min="9757" max="9772" width="36.85546875" style="142" customWidth="1"/>
    <col min="9773" max="9773" width="37.140625" style="142" customWidth="1"/>
    <col min="9774" max="9775" width="36.85546875" style="142" customWidth="1"/>
    <col min="9776" max="9776" width="36.5703125" style="142" customWidth="1"/>
    <col min="9777" max="9778" width="36.85546875" style="142" customWidth="1"/>
    <col min="9779" max="9779" width="36.5703125" style="142" customWidth="1"/>
    <col min="9780" max="9780" width="37" style="142" customWidth="1"/>
    <col min="9781" max="9799" width="36.85546875" style="142" customWidth="1"/>
    <col min="9800" max="9800" width="37" style="142" customWidth="1"/>
    <col min="9801" max="9818" width="36.85546875" style="142" customWidth="1"/>
    <col min="9819" max="9819" width="36.5703125" style="142" customWidth="1"/>
    <col min="9820" max="9832" width="36.85546875" style="142" customWidth="1"/>
    <col min="9833" max="9833" width="36.5703125" style="142" customWidth="1"/>
    <col min="9834" max="9836" width="36.85546875" style="142" customWidth="1"/>
    <col min="9837" max="9837" width="36.5703125" style="142" customWidth="1"/>
    <col min="9838" max="9845" width="36.85546875" style="142" customWidth="1"/>
    <col min="9846" max="9846" width="36.5703125" style="142" customWidth="1"/>
    <col min="9847" max="9984" width="36.85546875" style="142"/>
    <col min="9985" max="9985" width="18.5703125" style="142" customWidth="1"/>
    <col min="9986" max="9994" width="31.42578125" style="142" customWidth="1"/>
    <col min="9995" max="10011" width="36.85546875" style="142" customWidth="1"/>
    <col min="10012" max="10012" width="37" style="142" customWidth="1"/>
    <col min="10013" max="10028" width="36.85546875" style="142" customWidth="1"/>
    <col min="10029" max="10029" width="37.140625" style="142" customWidth="1"/>
    <col min="10030" max="10031" width="36.85546875" style="142" customWidth="1"/>
    <col min="10032" max="10032" width="36.5703125" style="142" customWidth="1"/>
    <col min="10033" max="10034" width="36.85546875" style="142" customWidth="1"/>
    <col min="10035" max="10035" width="36.5703125" style="142" customWidth="1"/>
    <col min="10036" max="10036" width="37" style="142" customWidth="1"/>
    <col min="10037" max="10055" width="36.85546875" style="142" customWidth="1"/>
    <col min="10056" max="10056" width="37" style="142" customWidth="1"/>
    <col min="10057" max="10074" width="36.85546875" style="142" customWidth="1"/>
    <col min="10075" max="10075" width="36.5703125" style="142" customWidth="1"/>
    <col min="10076" max="10088" width="36.85546875" style="142" customWidth="1"/>
    <col min="10089" max="10089" width="36.5703125" style="142" customWidth="1"/>
    <col min="10090" max="10092" width="36.85546875" style="142" customWidth="1"/>
    <col min="10093" max="10093" width="36.5703125" style="142" customWidth="1"/>
    <col min="10094" max="10101" width="36.85546875" style="142" customWidth="1"/>
    <col min="10102" max="10102" width="36.5703125" style="142" customWidth="1"/>
    <col min="10103" max="10240" width="36.85546875" style="142"/>
    <col min="10241" max="10241" width="18.5703125" style="142" customWidth="1"/>
    <col min="10242" max="10250" width="31.42578125" style="142" customWidth="1"/>
    <col min="10251" max="10267" width="36.85546875" style="142" customWidth="1"/>
    <col min="10268" max="10268" width="37" style="142" customWidth="1"/>
    <col min="10269" max="10284" width="36.85546875" style="142" customWidth="1"/>
    <col min="10285" max="10285" width="37.140625" style="142" customWidth="1"/>
    <col min="10286" max="10287" width="36.85546875" style="142" customWidth="1"/>
    <col min="10288" max="10288" width="36.5703125" style="142" customWidth="1"/>
    <col min="10289" max="10290" width="36.85546875" style="142" customWidth="1"/>
    <col min="10291" max="10291" width="36.5703125" style="142" customWidth="1"/>
    <col min="10292" max="10292" width="37" style="142" customWidth="1"/>
    <col min="10293" max="10311" width="36.85546875" style="142" customWidth="1"/>
    <col min="10312" max="10312" width="37" style="142" customWidth="1"/>
    <col min="10313" max="10330" width="36.85546875" style="142" customWidth="1"/>
    <col min="10331" max="10331" width="36.5703125" style="142" customWidth="1"/>
    <col min="10332" max="10344" width="36.85546875" style="142" customWidth="1"/>
    <col min="10345" max="10345" width="36.5703125" style="142" customWidth="1"/>
    <col min="10346" max="10348" width="36.85546875" style="142" customWidth="1"/>
    <col min="10349" max="10349" width="36.5703125" style="142" customWidth="1"/>
    <col min="10350" max="10357" width="36.85546875" style="142" customWidth="1"/>
    <col min="10358" max="10358" width="36.5703125" style="142" customWidth="1"/>
    <col min="10359" max="10496" width="36.85546875" style="142"/>
    <col min="10497" max="10497" width="18.5703125" style="142" customWidth="1"/>
    <col min="10498" max="10506" width="31.42578125" style="142" customWidth="1"/>
    <col min="10507" max="10523" width="36.85546875" style="142" customWidth="1"/>
    <col min="10524" max="10524" width="37" style="142" customWidth="1"/>
    <col min="10525" max="10540" width="36.85546875" style="142" customWidth="1"/>
    <col min="10541" max="10541" width="37.140625" style="142" customWidth="1"/>
    <col min="10542" max="10543" width="36.85546875" style="142" customWidth="1"/>
    <col min="10544" max="10544" width="36.5703125" style="142" customWidth="1"/>
    <col min="10545" max="10546" width="36.85546875" style="142" customWidth="1"/>
    <col min="10547" max="10547" width="36.5703125" style="142" customWidth="1"/>
    <col min="10548" max="10548" width="37" style="142" customWidth="1"/>
    <col min="10549" max="10567" width="36.85546875" style="142" customWidth="1"/>
    <col min="10568" max="10568" width="37" style="142" customWidth="1"/>
    <col min="10569" max="10586" width="36.85546875" style="142" customWidth="1"/>
    <col min="10587" max="10587" width="36.5703125" style="142" customWidth="1"/>
    <col min="10588" max="10600" width="36.85546875" style="142" customWidth="1"/>
    <col min="10601" max="10601" width="36.5703125" style="142" customWidth="1"/>
    <col min="10602" max="10604" width="36.85546875" style="142" customWidth="1"/>
    <col min="10605" max="10605" width="36.5703125" style="142" customWidth="1"/>
    <col min="10606" max="10613" width="36.85546875" style="142" customWidth="1"/>
    <col min="10614" max="10614" width="36.5703125" style="142" customWidth="1"/>
    <col min="10615" max="10752" width="36.85546875" style="142"/>
    <col min="10753" max="10753" width="18.5703125" style="142" customWidth="1"/>
    <col min="10754" max="10762" width="31.42578125" style="142" customWidth="1"/>
    <col min="10763" max="10779" width="36.85546875" style="142" customWidth="1"/>
    <col min="10780" max="10780" width="37" style="142" customWidth="1"/>
    <col min="10781" max="10796" width="36.85546875" style="142" customWidth="1"/>
    <col min="10797" max="10797" width="37.140625" style="142" customWidth="1"/>
    <col min="10798" max="10799" width="36.85546875" style="142" customWidth="1"/>
    <col min="10800" max="10800" width="36.5703125" style="142" customWidth="1"/>
    <col min="10801" max="10802" width="36.85546875" style="142" customWidth="1"/>
    <col min="10803" max="10803" width="36.5703125" style="142" customWidth="1"/>
    <col min="10804" max="10804" width="37" style="142" customWidth="1"/>
    <col min="10805" max="10823" width="36.85546875" style="142" customWidth="1"/>
    <col min="10824" max="10824" width="37" style="142" customWidth="1"/>
    <col min="10825" max="10842" width="36.85546875" style="142" customWidth="1"/>
    <col min="10843" max="10843" width="36.5703125" style="142" customWidth="1"/>
    <col min="10844" max="10856" width="36.85546875" style="142" customWidth="1"/>
    <col min="10857" max="10857" width="36.5703125" style="142" customWidth="1"/>
    <col min="10858" max="10860" width="36.85546875" style="142" customWidth="1"/>
    <col min="10861" max="10861" width="36.5703125" style="142" customWidth="1"/>
    <col min="10862" max="10869" width="36.85546875" style="142" customWidth="1"/>
    <col min="10870" max="10870" width="36.5703125" style="142" customWidth="1"/>
    <col min="10871" max="11008" width="36.85546875" style="142"/>
    <col min="11009" max="11009" width="18.5703125" style="142" customWidth="1"/>
    <col min="11010" max="11018" width="31.42578125" style="142" customWidth="1"/>
    <col min="11019" max="11035" width="36.85546875" style="142" customWidth="1"/>
    <col min="11036" max="11036" width="37" style="142" customWidth="1"/>
    <col min="11037" max="11052" width="36.85546875" style="142" customWidth="1"/>
    <col min="11053" max="11053" width="37.140625" style="142" customWidth="1"/>
    <col min="11054" max="11055" width="36.85546875" style="142" customWidth="1"/>
    <col min="11056" max="11056" width="36.5703125" style="142" customWidth="1"/>
    <col min="11057" max="11058" width="36.85546875" style="142" customWidth="1"/>
    <col min="11059" max="11059" width="36.5703125" style="142" customWidth="1"/>
    <col min="11060" max="11060" width="37" style="142" customWidth="1"/>
    <col min="11061" max="11079" width="36.85546875" style="142" customWidth="1"/>
    <col min="11080" max="11080" width="37" style="142" customWidth="1"/>
    <col min="11081" max="11098" width="36.85546875" style="142" customWidth="1"/>
    <col min="11099" max="11099" width="36.5703125" style="142" customWidth="1"/>
    <col min="11100" max="11112" width="36.85546875" style="142" customWidth="1"/>
    <col min="11113" max="11113" width="36.5703125" style="142" customWidth="1"/>
    <col min="11114" max="11116" width="36.85546875" style="142" customWidth="1"/>
    <col min="11117" max="11117" width="36.5703125" style="142" customWidth="1"/>
    <col min="11118" max="11125" width="36.85546875" style="142" customWidth="1"/>
    <col min="11126" max="11126" width="36.5703125" style="142" customWidth="1"/>
    <col min="11127" max="11264" width="36.85546875" style="142"/>
    <col min="11265" max="11265" width="18.5703125" style="142" customWidth="1"/>
    <col min="11266" max="11274" width="31.42578125" style="142" customWidth="1"/>
    <col min="11275" max="11291" width="36.85546875" style="142" customWidth="1"/>
    <col min="11292" max="11292" width="37" style="142" customWidth="1"/>
    <col min="11293" max="11308" width="36.85546875" style="142" customWidth="1"/>
    <col min="11309" max="11309" width="37.140625" style="142" customWidth="1"/>
    <col min="11310" max="11311" width="36.85546875" style="142" customWidth="1"/>
    <col min="11312" max="11312" width="36.5703125" style="142" customWidth="1"/>
    <col min="11313" max="11314" width="36.85546875" style="142" customWidth="1"/>
    <col min="11315" max="11315" width="36.5703125" style="142" customWidth="1"/>
    <col min="11316" max="11316" width="37" style="142" customWidth="1"/>
    <col min="11317" max="11335" width="36.85546875" style="142" customWidth="1"/>
    <col min="11336" max="11336" width="37" style="142" customWidth="1"/>
    <col min="11337" max="11354" width="36.85546875" style="142" customWidth="1"/>
    <col min="11355" max="11355" width="36.5703125" style="142" customWidth="1"/>
    <col min="11356" max="11368" width="36.85546875" style="142" customWidth="1"/>
    <col min="11369" max="11369" width="36.5703125" style="142" customWidth="1"/>
    <col min="11370" max="11372" width="36.85546875" style="142" customWidth="1"/>
    <col min="11373" max="11373" width="36.5703125" style="142" customWidth="1"/>
    <col min="11374" max="11381" width="36.85546875" style="142" customWidth="1"/>
    <col min="11382" max="11382" width="36.5703125" style="142" customWidth="1"/>
    <col min="11383" max="11520" width="36.85546875" style="142"/>
    <col min="11521" max="11521" width="18.5703125" style="142" customWidth="1"/>
    <col min="11522" max="11530" width="31.42578125" style="142" customWidth="1"/>
    <col min="11531" max="11547" width="36.85546875" style="142" customWidth="1"/>
    <col min="11548" max="11548" width="37" style="142" customWidth="1"/>
    <col min="11549" max="11564" width="36.85546875" style="142" customWidth="1"/>
    <col min="11565" max="11565" width="37.140625" style="142" customWidth="1"/>
    <col min="11566" max="11567" width="36.85546875" style="142" customWidth="1"/>
    <col min="11568" max="11568" width="36.5703125" style="142" customWidth="1"/>
    <col min="11569" max="11570" width="36.85546875" style="142" customWidth="1"/>
    <col min="11571" max="11571" width="36.5703125" style="142" customWidth="1"/>
    <col min="11572" max="11572" width="37" style="142" customWidth="1"/>
    <col min="11573" max="11591" width="36.85546875" style="142" customWidth="1"/>
    <col min="11592" max="11592" width="37" style="142" customWidth="1"/>
    <col min="11593" max="11610" width="36.85546875" style="142" customWidth="1"/>
    <col min="11611" max="11611" width="36.5703125" style="142" customWidth="1"/>
    <col min="11612" max="11624" width="36.85546875" style="142" customWidth="1"/>
    <col min="11625" max="11625" width="36.5703125" style="142" customWidth="1"/>
    <col min="11626" max="11628" width="36.85546875" style="142" customWidth="1"/>
    <col min="11629" max="11629" width="36.5703125" style="142" customWidth="1"/>
    <col min="11630" max="11637" width="36.85546875" style="142" customWidth="1"/>
    <col min="11638" max="11638" width="36.5703125" style="142" customWidth="1"/>
    <col min="11639" max="11776" width="36.85546875" style="142"/>
    <col min="11777" max="11777" width="18.5703125" style="142" customWidth="1"/>
    <col min="11778" max="11786" width="31.42578125" style="142" customWidth="1"/>
    <col min="11787" max="11803" width="36.85546875" style="142" customWidth="1"/>
    <col min="11804" max="11804" width="37" style="142" customWidth="1"/>
    <col min="11805" max="11820" width="36.85546875" style="142" customWidth="1"/>
    <col min="11821" max="11821" width="37.140625" style="142" customWidth="1"/>
    <col min="11822" max="11823" width="36.85546875" style="142" customWidth="1"/>
    <col min="11824" max="11824" width="36.5703125" style="142" customWidth="1"/>
    <col min="11825" max="11826" width="36.85546875" style="142" customWidth="1"/>
    <col min="11827" max="11827" width="36.5703125" style="142" customWidth="1"/>
    <col min="11828" max="11828" width="37" style="142" customWidth="1"/>
    <col min="11829" max="11847" width="36.85546875" style="142" customWidth="1"/>
    <col min="11848" max="11848" width="37" style="142" customWidth="1"/>
    <col min="11849" max="11866" width="36.85546875" style="142" customWidth="1"/>
    <col min="11867" max="11867" width="36.5703125" style="142" customWidth="1"/>
    <col min="11868" max="11880" width="36.85546875" style="142" customWidth="1"/>
    <col min="11881" max="11881" width="36.5703125" style="142" customWidth="1"/>
    <col min="11882" max="11884" width="36.85546875" style="142" customWidth="1"/>
    <col min="11885" max="11885" width="36.5703125" style="142" customWidth="1"/>
    <col min="11886" max="11893" width="36.85546875" style="142" customWidth="1"/>
    <col min="11894" max="11894" width="36.5703125" style="142" customWidth="1"/>
    <col min="11895" max="12032" width="36.85546875" style="142"/>
    <col min="12033" max="12033" width="18.5703125" style="142" customWidth="1"/>
    <col min="12034" max="12042" width="31.42578125" style="142" customWidth="1"/>
    <col min="12043" max="12059" width="36.85546875" style="142" customWidth="1"/>
    <col min="12060" max="12060" width="37" style="142" customWidth="1"/>
    <col min="12061" max="12076" width="36.85546875" style="142" customWidth="1"/>
    <col min="12077" max="12077" width="37.140625" style="142" customWidth="1"/>
    <col min="12078" max="12079" width="36.85546875" style="142" customWidth="1"/>
    <col min="12080" max="12080" width="36.5703125" style="142" customWidth="1"/>
    <col min="12081" max="12082" width="36.85546875" style="142" customWidth="1"/>
    <col min="12083" max="12083" width="36.5703125" style="142" customWidth="1"/>
    <col min="12084" max="12084" width="37" style="142" customWidth="1"/>
    <col min="12085" max="12103" width="36.85546875" style="142" customWidth="1"/>
    <col min="12104" max="12104" width="37" style="142" customWidth="1"/>
    <col min="12105" max="12122" width="36.85546875" style="142" customWidth="1"/>
    <col min="12123" max="12123" width="36.5703125" style="142" customWidth="1"/>
    <col min="12124" max="12136" width="36.85546875" style="142" customWidth="1"/>
    <col min="12137" max="12137" width="36.5703125" style="142" customWidth="1"/>
    <col min="12138" max="12140" width="36.85546875" style="142" customWidth="1"/>
    <col min="12141" max="12141" width="36.5703125" style="142" customWidth="1"/>
    <col min="12142" max="12149" width="36.85546875" style="142" customWidth="1"/>
    <col min="12150" max="12150" width="36.5703125" style="142" customWidth="1"/>
    <col min="12151" max="12288" width="36.85546875" style="142"/>
    <col min="12289" max="12289" width="18.5703125" style="142" customWidth="1"/>
    <col min="12290" max="12298" width="31.42578125" style="142" customWidth="1"/>
    <col min="12299" max="12315" width="36.85546875" style="142" customWidth="1"/>
    <col min="12316" max="12316" width="37" style="142" customWidth="1"/>
    <col min="12317" max="12332" width="36.85546875" style="142" customWidth="1"/>
    <col min="12333" max="12333" width="37.140625" style="142" customWidth="1"/>
    <col min="12334" max="12335" width="36.85546875" style="142" customWidth="1"/>
    <col min="12336" max="12336" width="36.5703125" style="142" customWidth="1"/>
    <col min="12337" max="12338" width="36.85546875" style="142" customWidth="1"/>
    <col min="12339" max="12339" width="36.5703125" style="142" customWidth="1"/>
    <col min="12340" max="12340" width="37" style="142" customWidth="1"/>
    <col min="12341" max="12359" width="36.85546875" style="142" customWidth="1"/>
    <col min="12360" max="12360" width="37" style="142" customWidth="1"/>
    <col min="12361" max="12378" width="36.85546875" style="142" customWidth="1"/>
    <col min="12379" max="12379" width="36.5703125" style="142" customWidth="1"/>
    <col min="12380" max="12392" width="36.85546875" style="142" customWidth="1"/>
    <col min="12393" max="12393" width="36.5703125" style="142" customWidth="1"/>
    <col min="12394" max="12396" width="36.85546875" style="142" customWidth="1"/>
    <col min="12397" max="12397" width="36.5703125" style="142" customWidth="1"/>
    <col min="12398" max="12405" width="36.85546875" style="142" customWidth="1"/>
    <col min="12406" max="12406" width="36.5703125" style="142" customWidth="1"/>
    <col min="12407" max="12544" width="36.85546875" style="142"/>
    <col min="12545" max="12545" width="18.5703125" style="142" customWidth="1"/>
    <col min="12546" max="12554" width="31.42578125" style="142" customWidth="1"/>
    <col min="12555" max="12571" width="36.85546875" style="142" customWidth="1"/>
    <col min="12572" max="12572" width="37" style="142" customWidth="1"/>
    <col min="12573" max="12588" width="36.85546875" style="142" customWidth="1"/>
    <col min="12589" max="12589" width="37.140625" style="142" customWidth="1"/>
    <col min="12590" max="12591" width="36.85546875" style="142" customWidth="1"/>
    <col min="12592" max="12592" width="36.5703125" style="142" customWidth="1"/>
    <col min="12593" max="12594" width="36.85546875" style="142" customWidth="1"/>
    <col min="12595" max="12595" width="36.5703125" style="142" customWidth="1"/>
    <col min="12596" max="12596" width="37" style="142" customWidth="1"/>
    <col min="12597" max="12615" width="36.85546875" style="142" customWidth="1"/>
    <col min="12616" max="12616" width="37" style="142" customWidth="1"/>
    <col min="12617" max="12634" width="36.85546875" style="142" customWidth="1"/>
    <col min="12635" max="12635" width="36.5703125" style="142" customWidth="1"/>
    <col min="12636" max="12648" width="36.85546875" style="142" customWidth="1"/>
    <col min="12649" max="12649" width="36.5703125" style="142" customWidth="1"/>
    <col min="12650" max="12652" width="36.85546875" style="142" customWidth="1"/>
    <col min="12653" max="12653" width="36.5703125" style="142" customWidth="1"/>
    <col min="12654" max="12661" width="36.85546875" style="142" customWidth="1"/>
    <col min="12662" max="12662" width="36.5703125" style="142" customWidth="1"/>
    <col min="12663" max="12800" width="36.85546875" style="142"/>
    <col min="12801" max="12801" width="18.5703125" style="142" customWidth="1"/>
    <col min="12802" max="12810" width="31.42578125" style="142" customWidth="1"/>
    <col min="12811" max="12827" width="36.85546875" style="142" customWidth="1"/>
    <col min="12828" max="12828" width="37" style="142" customWidth="1"/>
    <col min="12829" max="12844" width="36.85546875" style="142" customWidth="1"/>
    <col min="12845" max="12845" width="37.140625" style="142" customWidth="1"/>
    <col min="12846" max="12847" width="36.85546875" style="142" customWidth="1"/>
    <col min="12848" max="12848" width="36.5703125" style="142" customWidth="1"/>
    <col min="12849" max="12850" width="36.85546875" style="142" customWidth="1"/>
    <col min="12851" max="12851" width="36.5703125" style="142" customWidth="1"/>
    <col min="12852" max="12852" width="37" style="142" customWidth="1"/>
    <col min="12853" max="12871" width="36.85546875" style="142" customWidth="1"/>
    <col min="12872" max="12872" width="37" style="142" customWidth="1"/>
    <col min="12873" max="12890" width="36.85546875" style="142" customWidth="1"/>
    <col min="12891" max="12891" width="36.5703125" style="142" customWidth="1"/>
    <col min="12892" max="12904" width="36.85546875" style="142" customWidth="1"/>
    <col min="12905" max="12905" width="36.5703125" style="142" customWidth="1"/>
    <col min="12906" max="12908" width="36.85546875" style="142" customWidth="1"/>
    <col min="12909" max="12909" width="36.5703125" style="142" customWidth="1"/>
    <col min="12910" max="12917" width="36.85546875" style="142" customWidth="1"/>
    <col min="12918" max="12918" width="36.5703125" style="142" customWidth="1"/>
    <col min="12919" max="13056" width="36.85546875" style="142"/>
    <col min="13057" max="13057" width="18.5703125" style="142" customWidth="1"/>
    <col min="13058" max="13066" width="31.42578125" style="142" customWidth="1"/>
    <col min="13067" max="13083" width="36.85546875" style="142" customWidth="1"/>
    <col min="13084" max="13084" width="37" style="142" customWidth="1"/>
    <col min="13085" max="13100" width="36.85546875" style="142" customWidth="1"/>
    <col min="13101" max="13101" width="37.140625" style="142" customWidth="1"/>
    <col min="13102" max="13103" width="36.85546875" style="142" customWidth="1"/>
    <col min="13104" max="13104" width="36.5703125" style="142" customWidth="1"/>
    <col min="13105" max="13106" width="36.85546875" style="142" customWidth="1"/>
    <col min="13107" max="13107" width="36.5703125" style="142" customWidth="1"/>
    <col min="13108" max="13108" width="37" style="142" customWidth="1"/>
    <col min="13109" max="13127" width="36.85546875" style="142" customWidth="1"/>
    <col min="13128" max="13128" width="37" style="142" customWidth="1"/>
    <col min="13129" max="13146" width="36.85546875" style="142" customWidth="1"/>
    <col min="13147" max="13147" width="36.5703125" style="142" customWidth="1"/>
    <col min="13148" max="13160" width="36.85546875" style="142" customWidth="1"/>
    <col min="13161" max="13161" width="36.5703125" style="142" customWidth="1"/>
    <col min="13162" max="13164" width="36.85546875" style="142" customWidth="1"/>
    <col min="13165" max="13165" width="36.5703125" style="142" customWidth="1"/>
    <col min="13166" max="13173" width="36.85546875" style="142" customWidth="1"/>
    <col min="13174" max="13174" width="36.5703125" style="142" customWidth="1"/>
    <col min="13175" max="13312" width="36.85546875" style="142"/>
    <col min="13313" max="13313" width="18.5703125" style="142" customWidth="1"/>
    <col min="13314" max="13322" width="31.42578125" style="142" customWidth="1"/>
    <col min="13323" max="13339" width="36.85546875" style="142" customWidth="1"/>
    <col min="13340" max="13340" width="37" style="142" customWidth="1"/>
    <col min="13341" max="13356" width="36.85546875" style="142" customWidth="1"/>
    <col min="13357" max="13357" width="37.140625" style="142" customWidth="1"/>
    <col min="13358" max="13359" width="36.85546875" style="142" customWidth="1"/>
    <col min="13360" max="13360" width="36.5703125" style="142" customWidth="1"/>
    <col min="13361" max="13362" width="36.85546875" style="142" customWidth="1"/>
    <col min="13363" max="13363" width="36.5703125" style="142" customWidth="1"/>
    <col min="13364" max="13364" width="37" style="142" customWidth="1"/>
    <col min="13365" max="13383" width="36.85546875" style="142" customWidth="1"/>
    <col min="13384" max="13384" width="37" style="142" customWidth="1"/>
    <col min="13385" max="13402" width="36.85546875" style="142" customWidth="1"/>
    <col min="13403" max="13403" width="36.5703125" style="142" customWidth="1"/>
    <col min="13404" max="13416" width="36.85546875" style="142" customWidth="1"/>
    <col min="13417" max="13417" width="36.5703125" style="142" customWidth="1"/>
    <col min="13418" max="13420" width="36.85546875" style="142" customWidth="1"/>
    <col min="13421" max="13421" width="36.5703125" style="142" customWidth="1"/>
    <col min="13422" max="13429" width="36.85546875" style="142" customWidth="1"/>
    <col min="13430" max="13430" width="36.5703125" style="142" customWidth="1"/>
    <col min="13431" max="13568" width="36.85546875" style="142"/>
    <col min="13569" max="13569" width="18.5703125" style="142" customWidth="1"/>
    <col min="13570" max="13578" width="31.42578125" style="142" customWidth="1"/>
    <col min="13579" max="13595" width="36.85546875" style="142" customWidth="1"/>
    <col min="13596" max="13596" width="37" style="142" customWidth="1"/>
    <col min="13597" max="13612" width="36.85546875" style="142" customWidth="1"/>
    <col min="13613" max="13613" width="37.140625" style="142" customWidth="1"/>
    <col min="13614" max="13615" width="36.85546875" style="142" customWidth="1"/>
    <col min="13616" max="13616" width="36.5703125" style="142" customWidth="1"/>
    <col min="13617" max="13618" width="36.85546875" style="142" customWidth="1"/>
    <col min="13619" max="13619" width="36.5703125" style="142" customWidth="1"/>
    <col min="13620" max="13620" width="37" style="142" customWidth="1"/>
    <col min="13621" max="13639" width="36.85546875" style="142" customWidth="1"/>
    <col min="13640" max="13640" width="37" style="142" customWidth="1"/>
    <col min="13641" max="13658" width="36.85546875" style="142" customWidth="1"/>
    <col min="13659" max="13659" width="36.5703125" style="142" customWidth="1"/>
    <col min="13660" max="13672" width="36.85546875" style="142" customWidth="1"/>
    <col min="13673" max="13673" width="36.5703125" style="142" customWidth="1"/>
    <col min="13674" max="13676" width="36.85546875" style="142" customWidth="1"/>
    <col min="13677" max="13677" width="36.5703125" style="142" customWidth="1"/>
    <col min="13678" max="13685" width="36.85546875" style="142" customWidth="1"/>
    <col min="13686" max="13686" width="36.5703125" style="142" customWidth="1"/>
    <col min="13687" max="13824" width="36.85546875" style="142"/>
    <col min="13825" max="13825" width="18.5703125" style="142" customWidth="1"/>
    <col min="13826" max="13834" width="31.42578125" style="142" customWidth="1"/>
    <col min="13835" max="13851" width="36.85546875" style="142" customWidth="1"/>
    <col min="13852" max="13852" width="37" style="142" customWidth="1"/>
    <col min="13853" max="13868" width="36.85546875" style="142" customWidth="1"/>
    <col min="13869" max="13869" width="37.140625" style="142" customWidth="1"/>
    <col min="13870" max="13871" width="36.85546875" style="142" customWidth="1"/>
    <col min="13872" max="13872" width="36.5703125" style="142" customWidth="1"/>
    <col min="13873" max="13874" width="36.85546875" style="142" customWidth="1"/>
    <col min="13875" max="13875" width="36.5703125" style="142" customWidth="1"/>
    <col min="13876" max="13876" width="37" style="142" customWidth="1"/>
    <col min="13877" max="13895" width="36.85546875" style="142" customWidth="1"/>
    <col min="13896" max="13896" width="37" style="142" customWidth="1"/>
    <col min="13897" max="13914" width="36.85546875" style="142" customWidth="1"/>
    <col min="13915" max="13915" width="36.5703125" style="142" customWidth="1"/>
    <col min="13916" max="13928" width="36.85546875" style="142" customWidth="1"/>
    <col min="13929" max="13929" width="36.5703125" style="142" customWidth="1"/>
    <col min="13930" max="13932" width="36.85546875" style="142" customWidth="1"/>
    <col min="13933" max="13933" width="36.5703125" style="142" customWidth="1"/>
    <col min="13934" max="13941" width="36.85546875" style="142" customWidth="1"/>
    <col min="13942" max="13942" width="36.5703125" style="142" customWidth="1"/>
    <col min="13943" max="14080" width="36.85546875" style="142"/>
    <col min="14081" max="14081" width="18.5703125" style="142" customWidth="1"/>
    <col min="14082" max="14090" width="31.42578125" style="142" customWidth="1"/>
    <col min="14091" max="14107" width="36.85546875" style="142" customWidth="1"/>
    <col min="14108" max="14108" width="37" style="142" customWidth="1"/>
    <col min="14109" max="14124" width="36.85546875" style="142" customWidth="1"/>
    <col min="14125" max="14125" width="37.140625" style="142" customWidth="1"/>
    <col min="14126" max="14127" width="36.85546875" style="142" customWidth="1"/>
    <col min="14128" max="14128" width="36.5703125" style="142" customWidth="1"/>
    <col min="14129" max="14130" width="36.85546875" style="142" customWidth="1"/>
    <col min="14131" max="14131" width="36.5703125" style="142" customWidth="1"/>
    <col min="14132" max="14132" width="37" style="142" customWidth="1"/>
    <col min="14133" max="14151" width="36.85546875" style="142" customWidth="1"/>
    <col min="14152" max="14152" width="37" style="142" customWidth="1"/>
    <col min="14153" max="14170" width="36.85546875" style="142" customWidth="1"/>
    <col min="14171" max="14171" width="36.5703125" style="142" customWidth="1"/>
    <col min="14172" max="14184" width="36.85546875" style="142" customWidth="1"/>
    <col min="14185" max="14185" width="36.5703125" style="142" customWidth="1"/>
    <col min="14186" max="14188" width="36.85546875" style="142" customWidth="1"/>
    <col min="14189" max="14189" width="36.5703125" style="142" customWidth="1"/>
    <col min="14190" max="14197" width="36.85546875" style="142" customWidth="1"/>
    <col min="14198" max="14198" width="36.5703125" style="142" customWidth="1"/>
    <col min="14199" max="14336" width="36.85546875" style="142"/>
    <col min="14337" max="14337" width="18.5703125" style="142" customWidth="1"/>
    <col min="14338" max="14346" width="31.42578125" style="142" customWidth="1"/>
    <col min="14347" max="14363" width="36.85546875" style="142" customWidth="1"/>
    <col min="14364" max="14364" width="37" style="142" customWidth="1"/>
    <col min="14365" max="14380" width="36.85546875" style="142" customWidth="1"/>
    <col min="14381" max="14381" width="37.140625" style="142" customWidth="1"/>
    <col min="14382" max="14383" width="36.85546875" style="142" customWidth="1"/>
    <col min="14384" max="14384" width="36.5703125" style="142" customWidth="1"/>
    <col min="14385" max="14386" width="36.85546875" style="142" customWidth="1"/>
    <col min="14387" max="14387" width="36.5703125" style="142" customWidth="1"/>
    <col min="14388" max="14388" width="37" style="142" customWidth="1"/>
    <col min="14389" max="14407" width="36.85546875" style="142" customWidth="1"/>
    <col min="14408" max="14408" width="37" style="142" customWidth="1"/>
    <col min="14409" max="14426" width="36.85546875" style="142" customWidth="1"/>
    <col min="14427" max="14427" width="36.5703125" style="142" customWidth="1"/>
    <col min="14428" max="14440" width="36.85546875" style="142" customWidth="1"/>
    <col min="14441" max="14441" width="36.5703125" style="142" customWidth="1"/>
    <col min="14442" max="14444" width="36.85546875" style="142" customWidth="1"/>
    <col min="14445" max="14445" width="36.5703125" style="142" customWidth="1"/>
    <col min="14446" max="14453" width="36.85546875" style="142" customWidth="1"/>
    <col min="14454" max="14454" width="36.5703125" style="142" customWidth="1"/>
    <col min="14455" max="14592" width="36.85546875" style="142"/>
    <col min="14593" max="14593" width="18.5703125" style="142" customWidth="1"/>
    <col min="14594" max="14602" width="31.42578125" style="142" customWidth="1"/>
    <col min="14603" max="14619" width="36.85546875" style="142" customWidth="1"/>
    <col min="14620" max="14620" width="37" style="142" customWidth="1"/>
    <col min="14621" max="14636" width="36.85546875" style="142" customWidth="1"/>
    <col min="14637" max="14637" width="37.140625" style="142" customWidth="1"/>
    <col min="14638" max="14639" width="36.85546875" style="142" customWidth="1"/>
    <col min="14640" max="14640" width="36.5703125" style="142" customWidth="1"/>
    <col min="14641" max="14642" width="36.85546875" style="142" customWidth="1"/>
    <col min="14643" max="14643" width="36.5703125" style="142" customWidth="1"/>
    <col min="14644" max="14644" width="37" style="142" customWidth="1"/>
    <col min="14645" max="14663" width="36.85546875" style="142" customWidth="1"/>
    <col min="14664" max="14664" width="37" style="142" customWidth="1"/>
    <col min="14665" max="14682" width="36.85546875" style="142" customWidth="1"/>
    <col min="14683" max="14683" width="36.5703125" style="142" customWidth="1"/>
    <col min="14684" max="14696" width="36.85546875" style="142" customWidth="1"/>
    <col min="14697" max="14697" width="36.5703125" style="142" customWidth="1"/>
    <col min="14698" max="14700" width="36.85546875" style="142" customWidth="1"/>
    <col min="14701" max="14701" width="36.5703125" style="142" customWidth="1"/>
    <col min="14702" max="14709" width="36.85546875" style="142" customWidth="1"/>
    <col min="14710" max="14710" width="36.5703125" style="142" customWidth="1"/>
    <col min="14711" max="14848" width="36.85546875" style="142"/>
    <col min="14849" max="14849" width="18.5703125" style="142" customWidth="1"/>
    <col min="14850" max="14858" width="31.42578125" style="142" customWidth="1"/>
    <col min="14859" max="14875" width="36.85546875" style="142" customWidth="1"/>
    <col min="14876" max="14876" width="37" style="142" customWidth="1"/>
    <col min="14877" max="14892" width="36.85546875" style="142" customWidth="1"/>
    <col min="14893" max="14893" width="37.140625" style="142" customWidth="1"/>
    <col min="14894" max="14895" width="36.85546875" style="142" customWidth="1"/>
    <col min="14896" max="14896" width="36.5703125" style="142" customWidth="1"/>
    <col min="14897" max="14898" width="36.85546875" style="142" customWidth="1"/>
    <col min="14899" max="14899" width="36.5703125" style="142" customWidth="1"/>
    <col min="14900" max="14900" width="37" style="142" customWidth="1"/>
    <col min="14901" max="14919" width="36.85546875" style="142" customWidth="1"/>
    <col min="14920" max="14920" width="37" style="142" customWidth="1"/>
    <col min="14921" max="14938" width="36.85546875" style="142" customWidth="1"/>
    <col min="14939" max="14939" width="36.5703125" style="142" customWidth="1"/>
    <col min="14940" max="14952" width="36.85546875" style="142" customWidth="1"/>
    <col min="14953" max="14953" width="36.5703125" style="142" customWidth="1"/>
    <col min="14954" max="14956" width="36.85546875" style="142" customWidth="1"/>
    <col min="14957" max="14957" width="36.5703125" style="142" customWidth="1"/>
    <col min="14958" max="14965" width="36.85546875" style="142" customWidth="1"/>
    <col min="14966" max="14966" width="36.5703125" style="142" customWidth="1"/>
    <col min="14967" max="15104" width="36.85546875" style="142"/>
    <col min="15105" max="15105" width="18.5703125" style="142" customWidth="1"/>
    <col min="15106" max="15114" width="31.42578125" style="142" customWidth="1"/>
    <col min="15115" max="15131" width="36.85546875" style="142" customWidth="1"/>
    <col min="15132" max="15132" width="37" style="142" customWidth="1"/>
    <col min="15133" max="15148" width="36.85546875" style="142" customWidth="1"/>
    <col min="15149" max="15149" width="37.140625" style="142" customWidth="1"/>
    <col min="15150" max="15151" width="36.85546875" style="142" customWidth="1"/>
    <col min="15152" max="15152" width="36.5703125" style="142" customWidth="1"/>
    <col min="15153" max="15154" width="36.85546875" style="142" customWidth="1"/>
    <col min="15155" max="15155" width="36.5703125" style="142" customWidth="1"/>
    <col min="15156" max="15156" width="37" style="142" customWidth="1"/>
    <col min="15157" max="15175" width="36.85546875" style="142" customWidth="1"/>
    <col min="15176" max="15176" width="37" style="142" customWidth="1"/>
    <col min="15177" max="15194" width="36.85546875" style="142" customWidth="1"/>
    <col min="15195" max="15195" width="36.5703125" style="142" customWidth="1"/>
    <col min="15196" max="15208" width="36.85546875" style="142" customWidth="1"/>
    <col min="15209" max="15209" width="36.5703125" style="142" customWidth="1"/>
    <col min="15210" max="15212" width="36.85546875" style="142" customWidth="1"/>
    <col min="15213" max="15213" width="36.5703125" style="142" customWidth="1"/>
    <col min="15214" max="15221" width="36.85546875" style="142" customWidth="1"/>
    <col min="15222" max="15222" width="36.5703125" style="142" customWidth="1"/>
    <col min="15223" max="15360" width="36.85546875" style="142"/>
    <col min="15361" max="15361" width="18.5703125" style="142" customWidth="1"/>
    <col min="15362" max="15370" width="31.42578125" style="142" customWidth="1"/>
    <col min="15371" max="15387" width="36.85546875" style="142" customWidth="1"/>
    <col min="15388" max="15388" width="37" style="142" customWidth="1"/>
    <col min="15389" max="15404" width="36.85546875" style="142" customWidth="1"/>
    <col min="15405" max="15405" width="37.140625" style="142" customWidth="1"/>
    <col min="15406" max="15407" width="36.85546875" style="142" customWidth="1"/>
    <col min="15408" max="15408" width="36.5703125" style="142" customWidth="1"/>
    <col min="15409" max="15410" width="36.85546875" style="142" customWidth="1"/>
    <col min="15411" max="15411" width="36.5703125" style="142" customWidth="1"/>
    <col min="15412" max="15412" width="37" style="142" customWidth="1"/>
    <col min="15413" max="15431" width="36.85546875" style="142" customWidth="1"/>
    <col min="15432" max="15432" width="37" style="142" customWidth="1"/>
    <col min="15433" max="15450" width="36.85546875" style="142" customWidth="1"/>
    <col min="15451" max="15451" width="36.5703125" style="142" customWidth="1"/>
    <col min="15452" max="15464" width="36.85546875" style="142" customWidth="1"/>
    <col min="15465" max="15465" width="36.5703125" style="142" customWidth="1"/>
    <col min="15466" max="15468" width="36.85546875" style="142" customWidth="1"/>
    <col min="15469" max="15469" width="36.5703125" style="142" customWidth="1"/>
    <col min="15470" max="15477" width="36.85546875" style="142" customWidth="1"/>
    <col min="15478" max="15478" width="36.5703125" style="142" customWidth="1"/>
    <col min="15479" max="15616" width="36.85546875" style="142"/>
    <col min="15617" max="15617" width="18.5703125" style="142" customWidth="1"/>
    <col min="15618" max="15626" width="31.42578125" style="142" customWidth="1"/>
    <col min="15627" max="15643" width="36.85546875" style="142" customWidth="1"/>
    <col min="15644" max="15644" width="37" style="142" customWidth="1"/>
    <col min="15645" max="15660" width="36.85546875" style="142" customWidth="1"/>
    <col min="15661" max="15661" width="37.140625" style="142" customWidth="1"/>
    <col min="15662" max="15663" width="36.85546875" style="142" customWidth="1"/>
    <col min="15664" max="15664" width="36.5703125" style="142" customWidth="1"/>
    <col min="15665" max="15666" width="36.85546875" style="142" customWidth="1"/>
    <col min="15667" max="15667" width="36.5703125" style="142" customWidth="1"/>
    <col min="15668" max="15668" width="37" style="142" customWidth="1"/>
    <col min="15669" max="15687" width="36.85546875" style="142" customWidth="1"/>
    <col min="15688" max="15688" width="37" style="142" customWidth="1"/>
    <col min="15689" max="15706" width="36.85546875" style="142" customWidth="1"/>
    <col min="15707" max="15707" width="36.5703125" style="142" customWidth="1"/>
    <col min="15708" max="15720" width="36.85546875" style="142" customWidth="1"/>
    <col min="15721" max="15721" width="36.5703125" style="142" customWidth="1"/>
    <col min="15722" max="15724" width="36.85546875" style="142" customWidth="1"/>
    <col min="15725" max="15725" width="36.5703125" style="142" customWidth="1"/>
    <col min="15726" max="15733" width="36.85546875" style="142" customWidth="1"/>
    <col min="15734" max="15734" width="36.5703125" style="142" customWidth="1"/>
    <col min="15735" max="15872" width="36.85546875" style="142"/>
    <col min="15873" max="15873" width="18.5703125" style="142" customWidth="1"/>
    <col min="15874" max="15882" width="31.42578125" style="142" customWidth="1"/>
    <col min="15883" max="15899" width="36.85546875" style="142" customWidth="1"/>
    <col min="15900" max="15900" width="37" style="142" customWidth="1"/>
    <col min="15901" max="15916" width="36.85546875" style="142" customWidth="1"/>
    <col min="15917" max="15917" width="37.140625" style="142" customWidth="1"/>
    <col min="15918" max="15919" width="36.85546875" style="142" customWidth="1"/>
    <col min="15920" max="15920" width="36.5703125" style="142" customWidth="1"/>
    <col min="15921" max="15922" width="36.85546875" style="142" customWidth="1"/>
    <col min="15923" max="15923" width="36.5703125" style="142" customWidth="1"/>
    <col min="15924" max="15924" width="37" style="142" customWidth="1"/>
    <col min="15925" max="15943" width="36.85546875" style="142" customWidth="1"/>
    <col min="15944" max="15944" width="37" style="142" customWidth="1"/>
    <col min="15945" max="15962" width="36.85546875" style="142" customWidth="1"/>
    <col min="15963" max="15963" width="36.5703125" style="142" customWidth="1"/>
    <col min="15964" max="15976" width="36.85546875" style="142" customWidth="1"/>
    <col min="15977" max="15977" width="36.5703125" style="142" customWidth="1"/>
    <col min="15978" max="15980" width="36.85546875" style="142" customWidth="1"/>
    <col min="15981" max="15981" width="36.5703125" style="142" customWidth="1"/>
    <col min="15982" max="15989" width="36.85546875" style="142" customWidth="1"/>
    <col min="15990" max="15990" width="36.5703125" style="142" customWidth="1"/>
    <col min="15991" max="16128" width="36.85546875" style="142"/>
    <col min="16129" max="16129" width="18.5703125" style="142" customWidth="1"/>
    <col min="16130" max="16138" width="31.42578125" style="142" customWidth="1"/>
    <col min="16139" max="16155" width="36.85546875" style="142" customWidth="1"/>
    <col min="16156" max="16156" width="37" style="142" customWidth="1"/>
    <col min="16157" max="16172" width="36.85546875" style="142" customWidth="1"/>
    <col min="16173" max="16173" width="37.140625" style="142" customWidth="1"/>
    <col min="16174" max="16175" width="36.85546875" style="142" customWidth="1"/>
    <col min="16176" max="16176" width="36.5703125" style="142" customWidth="1"/>
    <col min="16177" max="16178" width="36.85546875" style="142" customWidth="1"/>
    <col min="16179" max="16179" width="36.5703125" style="142" customWidth="1"/>
    <col min="16180" max="16180" width="37" style="142" customWidth="1"/>
    <col min="16181" max="16199" width="36.85546875" style="142" customWidth="1"/>
    <col min="16200" max="16200" width="37" style="142" customWidth="1"/>
    <col min="16201" max="16218" width="36.85546875" style="142" customWidth="1"/>
    <col min="16219" max="16219" width="36.5703125" style="142" customWidth="1"/>
    <col min="16220" max="16232" width="36.85546875" style="142" customWidth="1"/>
    <col min="16233" max="16233" width="36.5703125" style="142" customWidth="1"/>
    <col min="16234" max="16236" width="36.85546875" style="142" customWidth="1"/>
    <col min="16237" max="16237" width="36.5703125" style="142" customWidth="1"/>
    <col min="16238" max="16245" width="36.85546875" style="142" customWidth="1"/>
    <col min="16246" max="16246" width="36.5703125" style="142" customWidth="1"/>
    <col min="16247" max="16384" width="36.85546875" style="142"/>
  </cols>
  <sheetData>
    <row r="1" spans="1:245" s="87" customFormat="1" ht="12.75" customHeight="1" x14ac:dyDescent="0.25">
      <c r="A1" s="83" t="s">
        <v>111</v>
      </c>
      <c r="B1" s="84"/>
      <c r="C1" s="85"/>
      <c r="D1" s="85"/>
      <c r="E1" s="85"/>
      <c r="F1" s="85"/>
      <c r="G1" s="85"/>
      <c r="H1" s="85"/>
      <c r="I1" s="85"/>
      <c r="J1" s="85"/>
      <c r="K1" s="86"/>
      <c r="L1" s="86"/>
      <c r="M1" s="86"/>
      <c r="N1" s="86"/>
      <c r="O1" s="86"/>
      <c r="P1" s="86"/>
      <c r="Q1" s="86"/>
      <c r="R1" s="86"/>
      <c r="S1" s="86"/>
      <c r="T1" s="86"/>
      <c r="U1" s="86"/>
      <c r="V1" s="86"/>
      <c r="W1" s="86"/>
      <c r="X1" s="86"/>
      <c r="Y1" s="86"/>
      <c r="Z1" s="86"/>
      <c r="AA1" s="86"/>
      <c r="AB1" s="86"/>
      <c r="AC1" s="86"/>
      <c r="AD1" s="86"/>
      <c r="AE1" s="86"/>
      <c r="AF1" s="86"/>
      <c r="AG1" s="86"/>
      <c r="AH1" s="86"/>
      <c r="AI1" s="86"/>
    </row>
    <row r="2" spans="1:245" s="91" customFormat="1" ht="12.75" customHeight="1" x14ac:dyDescent="0.25">
      <c r="A2" s="88" t="s">
        <v>112</v>
      </c>
      <c r="B2" s="89">
        <v>1</v>
      </c>
      <c r="C2" s="89">
        <v>2</v>
      </c>
      <c r="D2" s="89">
        <v>3</v>
      </c>
      <c r="E2" s="89">
        <v>4</v>
      </c>
      <c r="F2" s="89">
        <v>5</v>
      </c>
      <c r="G2" s="89">
        <v>6</v>
      </c>
      <c r="H2" s="89">
        <v>7</v>
      </c>
      <c r="I2" s="89">
        <v>8</v>
      </c>
      <c r="J2" s="89">
        <v>9</v>
      </c>
      <c r="K2" s="89"/>
      <c r="L2" s="89"/>
      <c r="M2" s="89"/>
      <c r="N2" s="89"/>
      <c r="O2" s="89"/>
      <c r="P2" s="89"/>
      <c r="Q2" s="89"/>
      <c r="R2" s="89"/>
      <c r="S2" s="89"/>
      <c r="T2" s="89"/>
      <c r="U2" s="89"/>
      <c r="V2" s="89"/>
      <c r="W2" s="89"/>
      <c r="X2" s="89"/>
      <c r="Y2" s="89"/>
      <c r="Z2" s="89"/>
      <c r="AA2" s="89"/>
      <c r="AB2" s="89"/>
      <c r="AC2" s="89"/>
      <c r="AD2" s="89"/>
      <c r="AE2" s="89"/>
      <c r="AF2" s="89"/>
      <c r="AG2" s="89"/>
      <c r="AH2" s="89"/>
      <c r="AI2" s="89"/>
      <c r="AJ2" s="90"/>
      <c r="AK2" s="90" t="str">
        <f t="shared" ref="AK2:CV2" si="0">IF(AK3="","",AJ2+1)</f>
        <v/>
      </c>
      <c r="AL2" s="90" t="str">
        <f t="shared" si="0"/>
        <v/>
      </c>
      <c r="AM2" s="90" t="str">
        <f t="shared" si="0"/>
        <v/>
      </c>
      <c r="AN2" s="90" t="str">
        <f t="shared" si="0"/>
        <v/>
      </c>
      <c r="AO2" s="90" t="str">
        <f t="shared" si="0"/>
        <v/>
      </c>
      <c r="AP2" s="90" t="str">
        <f t="shared" si="0"/>
        <v/>
      </c>
      <c r="AQ2" s="90" t="str">
        <f t="shared" si="0"/>
        <v/>
      </c>
      <c r="AR2" s="90" t="str">
        <f t="shared" si="0"/>
        <v/>
      </c>
      <c r="AS2" s="90" t="str">
        <f t="shared" si="0"/>
        <v/>
      </c>
      <c r="AT2" s="90" t="str">
        <f t="shared" si="0"/>
        <v/>
      </c>
      <c r="AU2" s="90" t="str">
        <f t="shared" si="0"/>
        <v/>
      </c>
      <c r="AV2" s="90" t="str">
        <f t="shared" si="0"/>
        <v/>
      </c>
      <c r="AW2" s="90" t="str">
        <f t="shared" si="0"/>
        <v/>
      </c>
      <c r="AX2" s="90" t="str">
        <f t="shared" si="0"/>
        <v/>
      </c>
      <c r="AY2" s="90" t="str">
        <f t="shared" si="0"/>
        <v/>
      </c>
      <c r="AZ2" s="90" t="str">
        <f t="shared" si="0"/>
        <v/>
      </c>
      <c r="BA2" s="90" t="str">
        <f t="shared" si="0"/>
        <v/>
      </c>
      <c r="BB2" s="90" t="str">
        <f t="shared" si="0"/>
        <v/>
      </c>
      <c r="BC2" s="90" t="str">
        <f t="shared" si="0"/>
        <v/>
      </c>
      <c r="BD2" s="90" t="str">
        <f t="shared" si="0"/>
        <v/>
      </c>
      <c r="BE2" s="90" t="str">
        <f t="shared" si="0"/>
        <v/>
      </c>
      <c r="BF2" s="90" t="str">
        <f t="shared" si="0"/>
        <v/>
      </c>
      <c r="BG2" s="90" t="str">
        <f t="shared" si="0"/>
        <v/>
      </c>
      <c r="BH2" s="90" t="str">
        <f t="shared" si="0"/>
        <v/>
      </c>
      <c r="BI2" s="90" t="str">
        <f t="shared" si="0"/>
        <v/>
      </c>
      <c r="BJ2" s="90" t="str">
        <f t="shared" si="0"/>
        <v/>
      </c>
      <c r="BK2" s="90" t="str">
        <f t="shared" si="0"/>
        <v/>
      </c>
      <c r="BL2" s="90" t="str">
        <f t="shared" si="0"/>
        <v/>
      </c>
      <c r="BM2" s="90" t="str">
        <f t="shared" si="0"/>
        <v/>
      </c>
      <c r="BN2" s="90" t="str">
        <f t="shared" si="0"/>
        <v/>
      </c>
      <c r="BO2" s="90" t="str">
        <f t="shared" si="0"/>
        <v/>
      </c>
      <c r="BP2" s="90" t="str">
        <f t="shared" si="0"/>
        <v/>
      </c>
      <c r="BQ2" s="90" t="str">
        <f t="shared" si="0"/>
        <v/>
      </c>
      <c r="BR2" s="90" t="str">
        <f t="shared" si="0"/>
        <v/>
      </c>
      <c r="BS2" s="90" t="str">
        <f t="shared" si="0"/>
        <v/>
      </c>
      <c r="BT2" s="90" t="str">
        <f t="shared" si="0"/>
        <v/>
      </c>
      <c r="BU2" s="90" t="str">
        <f t="shared" si="0"/>
        <v/>
      </c>
      <c r="BV2" s="90" t="str">
        <f t="shared" si="0"/>
        <v/>
      </c>
      <c r="BW2" s="90" t="str">
        <f t="shared" si="0"/>
        <v/>
      </c>
      <c r="BX2" s="90" t="str">
        <f t="shared" si="0"/>
        <v/>
      </c>
      <c r="BY2" s="90" t="str">
        <f t="shared" si="0"/>
        <v/>
      </c>
      <c r="BZ2" s="90" t="str">
        <f t="shared" si="0"/>
        <v/>
      </c>
      <c r="CA2" s="90" t="str">
        <f t="shared" si="0"/>
        <v/>
      </c>
      <c r="CB2" s="90" t="str">
        <f t="shared" si="0"/>
        <v/>
      </c>
      <c r="CC2" s="90" t="str">
        <f t="shared" si="0"/>
        <v/>
      </c>
      <c r="CD2" s="90" t="str">
        <f t="shared" si="0"/>
        <v/>
      </c>
      <c r="CE2" s="90" t="str">
        <f t="shared" si="0"/>
        <v/>
      </c>
      <c r="CF2" s="90" t="str">
        <f t="shared" si="0"/>
        <v/>
      </c>
      <c r="CG2" s="90" t="str">
        <f t="shared" si="0"/>
        <v/>
      </c>
      <c r="CH2" s="90" t="str">
        <f t="shared" si="0"/>
        <v/>
      </c>
      <c r="CI2" s="90" t="str">
        <f t="shared" si="0"/>
        <v/>
      </c>
      <c r="CJ2" s="90" t="str">
        <f t="shared" si="0"/>
        <v/>
      </c>
      <c r="CK2" s="90" t="str">
        <f t="shared" si="0"/>
        <v/>
      </c>
      <c r="CL2" s="90" t="str">
        <f t="shared" si="0"/>
        <v/>
      </c>
      <c r="CM2" s="90" t="str">
        <f t="shared" si="0"/>
        <v/>
      </c>
      <c r="CN2" s="90" t="str">
        <f t="shared" si="0"/>
        <v/>
      </c>
      <c r="CO2" s="90" t="str">
        <f t="shared" si="0"/>
        <v/>
      </c>
      <c r="CP2" s="90" t="str">
        <f t="shared" si="0"/>
        <v/>
      </c>
      <c r="CQ2" s="90" t="str">
        <f t="shared" si="0"/>
        <v/>
      </c>
      <c r="CR2" s="90" t="str">
        <f t="shared" si="0"/>
        <v/>
      </c>
      <c r="CS2" s="90" t="str">
        <f t="shared" si="0"/>
        <v/>
      </c>
      <c r="CT2" s="90" t="str">
        <f t="shared" si="0"/>
        <v/>
      </c>
      <c r="CU2" s="90" t="str">
        <f t="shared" si="0"/>
        <v/>
      </c>
      <c r="CV2" s="90" t="str">
        <f t="shared" si="0"/>
        <v/>
      </c>
      <c r="CW2" s="90" t="str">
        <f t="shared" ref="CW2:FH2" si="1">IF(CW3="","",CV2+1)</f>
        <v/>
      </c>
      <c r="CX2" s="90" t="str">
        <f t="shared" si="1"/>
        <v/>
      </c>
      <c r="CY2" s="90" t="str">
        <f t="shared" si="1"/>
        <v/>
      </c>
      <c r="CZ2" s="90" t="str">
        <f t="shared" si="1"/>
        <v/>
      </c>
      <c r="DA2" s="90" t="str">
        <f t="shared" si="1"/>
        <v/>
      </c>
      <c r="DB2" s="90" t="str">
        <f t="shared" si="1"/>
        <v/>
      </c>
      <c r="DC2" s="90" t="str">
        <f t="shared" si="1"/>
        <v/>
      </c>
      <c r="DD2" s="90" t="str">
        <f t="shared" si="1"/>
        <v/>
      </c>
      <c r="DE2" s="90" t="str">
        <f t="shared" si="1"/>
        <v/>
      </c>
      <c r="DF2" s="90" t="str">
        <f t="shared" si="1"/>
        <v/>
      </c>
      <c r="DG2" s="90" t="str">
        <f t="shared" si="1"/>
        <v/>
      </c>
      <c r="DH2" s="90" t="str">
        <f t="shared" si="1"/>
        <v/>
      </c>
      <c r="DI2" s="90" t="str">
        <f t="shared" si="1"/>
        <v/>
      </c>
      <c r="DJ2" s="90" t="str">
        <f t="shared" si="1"/>
        <v/>
      </c>
      <c r="DK2" s="90" t="str">
        <f t="shared" si="1"/>
        <v/>
      </c>
      <c r="DL2" s="90" t="str">
        <f t="shared" si="1"/>
        <v/>
      </c>
      <c r="DM2" s="90" t="str">
        <f t="shared" si="1"/>
        <v/>
      </c>
      <c r="DN2" s="90" t="str">
        <f t="shared" si="1"/>
        <v/>
      </c>
      <c r="DO2" s="90" t="str">
        <f t="shared" si="1"/>
        <v/>
      </c>
      <c r="DP2" s="90" t="str">
        <f t="shared" si="1"/>
        <v/>
      </c>
      <c r="DQ2" s="90" t="str">
        <f t="shared" si="1"/>
        <v/>
      </c>
      <c r="DR2" s="90" t="str">
        <f t="shared" si="1"/>
        <v/>
      </c>
      <c r="DS2" s="90" t="str">
        <f t="shared" si="1"/>
        <v/>
      </c>
      <c r="DT2" s="90" t="str">
        <f t="shared" si="1"/>
        <v/>
      </c>
      <c r="DU2" s="90" t="str">
        <f t="shared" si="1"/>
        <v/>
      </c>
      <c r="DV2" s="90" t="str">
        <f t="shared" si="1"/>
        <v/>
      </c>
      <c r="DW2" s="90" t="str">
        <f t="shared" si="1"/>
        <v/>
      </c>
      <c r="DX2" s="90" t="str">
        <f t="shared" si="1"/>
        <v/>
      </c>
      <c r="DY2" s="90" t="str">
        <f t="shared" si="1"/>
        <v/>
      </c>
      <c r="DZ2" s="90" t="str">
        <f t="shared" si="1"/>
        <v/>
      </c>
      <c r="EA2" s="90" t="str">
        <f t="shared" si="1"/>
        <v/>
      </c>
      <c r="EB2" s="90" t="str">
        <f t="shared" si="1"/>
        <v/>
      </c>
      <c r="EC2" s="90" t="str">
        <f t="shared" si="1"/>
        <v/>
      </c>
      <c r="ED2" s="90" t="str">
        <f t="shared" si="1"/>
        <v/>
      </c>
      <c r="EE2" s="90" t="str">
        <f t="shared" si="1"/>
        <v/>
      </c>
      <c r="EF2" s="90" t="str">
        <f t="shared" si="1"/>
        <v/>
      </c>
      <c r="EG2" s="90" t="str">
        <f t="shared" si="1"/>
        <v/>
      </c>
      <c r="EH2" s="90" t="str">
        <f t="shared" si="1"/>
        <v/>
      </c>
      <c r="EI2" s="90" t="str">
        <f t="shared" si="1"/>
        <v/>
      </c>
      <c r="EJ2" s="90" t="str">
        <f t="shared" si="1"/>
        <v/>
      </c>
      <c r="EK2" s="90" t="str">
        <f t="shared" si="1"/>
        <v/>
      </c>
      <c r="EL2" s="90" t="str">
        <f t="shared" si="1"/>
        <v/>
      </c>
      <c r="EM2" s="90" t="str">
        <f t="shared" si="1"/>
        <v/>
      </c>
      <c r="EN2" s="90" t="str">
        <f t="shared" si="1"/>
        <v/>
      </c>
      <c r="EO2" s="90" t="str">
        <f t="shared" si="1"/>
        <v/>
      </c>
      <c r="EP2" s="90" t="str">
        <f t="shared" si="1"/>
        <v/>
      </c>
      <c r="EQ2" s="90" t="str">
        <f t="shared" si="1"/>
        <v/>
      </c>
      <c r="ER2" s="90" t="str">
        <f t="shared" si="1"/>
        <v/>
      </c>
      <c r="ES2" s="90" t="str">
        <f t="shared" si="1"/>
        <v/>
      </c>
      <c r="ET2" s="90" t="str">
        <f t="shared" si="1"/>
        <v/>
      </c>
      <c r="EU2" s="90" t="str">
        <f t="shared" si="1"/>
        <v/>
      </c>
      <c r="EV2" s="90" t="str">
        <f t="shared" si="1"/>
        <v/>
      </c>
      <c r="EW2" s="90" t="str">
        <f t="shared" si="1"/>
        <v/>
      </c>
      <c r="EX2" s="90" t="str">
        <f t="shared" si="1"/>
        <v/>
      </c>
      <c r="EY2" s="90" t="str">
        <f t="shared" si="1"/>
        <v/>
      </c>
      <c r="EZ2" s="90" t="str">
        <f t="shared" si="1"/>
        <v/>
      </c>
      <c r="FA2" s="90" t="str">
        <f t="shared" si="1"/>
        <v/>
      </c>
      <c r="FB2" s="90" t="str">
        <f t="shared" si="1"/>
        <v/>
      </c>
      <c r="FC2" s="90" t="str">
        <f t="shared" si="1"/>
        <v/>
      </c>
      <c r="FD2" s="90" t="str">
        <f t="shared" si="1"/>
        <v/>
      </c>
      <c r="FE2" s="90" t="str">
        <f t="shared" si="1"/>
        <v/>
      </c>
      <c r="FF2" s="90" t="str">
        <f t="shared" si="1"/>
        <v/>
      </c>
      <c r="FG2" s="90" t="str">
        <f t="shared" si="1"/>
        <v/>
      </c>
      <c r="FH2" s="90" t="str">
        <f t="shared" si="1"/>
        <v/>
      </c>
      <c r="FI2" s="90" t="str">
        <f t="shared" ref="FI2:HT2" si="2">IF(FI3="","",FH2+1)</f>
        <v/>
      </c>
      <c r="FJ2" s="90" t="str">
        <f t="shared" si="2"/>
        <v/>
      </c>
      <c r="FK2" s="90" t="str">
        <f t="shared" si="2"/>
        <v/>
      </c>
      <c r="FL2" s="90" t="str">
        <f t="shared" si="2"/>
        <v/>
      </c>
      <c r="FM2" s="90" t="str">
        <f t="shared" si="2"/>
        <v/>
      </c>
      <c r="FN2" s="90" t="str">
        <f t="shared" si="2"/>
        <v/>
      </c>
      <c r="FO2" s="90" t="str">
        <f t="shared" si="2"/>
        <v/>
      </c>
      <c r="FP2" s="90" t="str">
        <f t="shared" si="2"/>
        <v/>
      </c>
      <c r="FQ2" s="90" t="str">
        <f t="shared" si="2"/>
        <v/>
      </c>
      <c r="FR2" s="90" t="str">
        <f t="shared" si="2"/>
        <v/>
      </c>
      <c r="FS2" s="90" t="str">
        <f t="shared" si="2"/>
        <v/>
      </c>
      <c r="FT2" s="90" t="str">
        <f t="shared" si="2"/>
        <v/>
      </c>
      <c r="FU2" s="90" t="str">
        <f t="shared" si="2"/>
        <v/>
      </c>
      <c r="FV2" s="90" t="str">
        <f t="shared" si="2"/>
        <v/>
      </c>
      <c r="FW2" s="90" t="str">
        <f t="shared" si="2"/>
        <v/>
      </c>
      <c r="FX2" s="90" t="str">
        <f t="shared" si="2"/>
        <v/>
      </c>
      <c r="FY2" s="90" t="str">
        <f t="shared" si="2"/>
        <v/>
      </c>
      <c r="FZ2" s="90" t="str">
        <f t="shared" si="2"/>
        <v/>
      </c>
      <c r="GA2" s="90" t="str">
        <f t="shared" si="2"/>
        <v/>
      </c>
      <c r="GB2" s="90" t="str">
        <f t="shared" si="2"/>
        <v/>
      </c>
      <c r="GC2" s="90" t="str">
        <f t="shared" si="2"/>
        <v/>
      </c>
      <c r="GD2" s="90" t="str">
        <f t="shared" si="2"/>
        <v/>
      </c>
      <c r="GE2" s="90" t="str">
        <f t="shared" si="2"/>
        <v/>
      </c>
      <c r="GF2" s="90" t="str">
        <f t="shared" si="2"/>
        <v/>
      </c>
      <c r="GG2" s="90" t="str">
        <f t="shared" si="2"/>
        <v/>
      </c>
      <c r="GH2" s="90" t="str">
        <f t="shared" si="2"/>
        <v/>
      </c>
      <c r="GI2" s="90" t="str">
        <f t="shared" si="2"/>
        <v/>
      </c>
      <c r="GJ2" s="90" t="str">
        <f t="shared" si="2"/>
        <v/>
      </c>
      <c r="GK2" s="90" t="str">
        <f t="shared" si="2"/>
        <v/>
      </c>
      <c r="GL2" s="90" t="str">
        <f t="shared" si="2"/>
        <v/>
      </c>
      <c r="GM2" s="90" t="str">
        <f t="shared" si="2"/>
        <v/>
      </c>
      <c r="GN2" s="90" t="str">
        <f t="shared" si="2"/>
        <v/>
      </c>
      <c r="GO2" s="90" t="str">
        <f t="shared" si="2"/>
        <v/>
      </c>
      <c r="GP2" s="90" t="str">
        <f t="shared" si="2"/>
        <v/>
      </c>
      <c r="GQ2" s="90" t="str">
        <f t="shared" si="2"/>
        <v/>
      </c>
      <c r="GR2" s="90" t="str">
        <f t="shared" si="2"/>
        <v/>
      </c>
      <c r="GS2" s="90" t="str">
        <f t="shared" si="2"/>
        <v/>
      </c>
      <c r="GT2" s="90" t="str">
        <f t="shared" si="2"/>
        <v/>
      </c>
      <c r="GU2" s="90" t="str">
        <f t="shared" si="2"/>
        <v/>
      </c>
      <c r="GV2" s="90" t="str">
        <f t="shared" si="2"/>
        <v/>
      </c>
      <c r="GW2" s="90" t="str">
        <f t="shared" si="2"/>
        <v/>
      </c>
      <c r="GX2" s="90" t="str">
        <f t="shared" si="2"/>
        <v/>
      </c>
      <c r="GY2" s="90" t="str">
        <f t="shared" si="2"/>
        <v/>
      </c>
      <c r="GZ2" s="90" t="str">
        <f t="shared" si="2"/>
        <v/>
      </c>
      <c r="HA2" s="90" t="str">
        <f t="shared" si="2"/>
        <v/>
      </c>
      <c r="HB2" s="90" t="str">
        <f t="shared" si="2"/>
        <v/>
      </c>
      <c r="HC2" s="90" t="str">
        <f t="shared" si="2"/>
        <v/>
      </c>
      <c r="HD2" s="90" t="str">
        <f t="shared" si="2"/>
        <v/>
      </c>
      <c r="HE2" s="90" t="str">
        <f t="shared" si="2"/>
        <v/>
      </c>
      <c r="HF2" s="90" t="str">
        <f t="shared" si="2"/>
        <v/>
      </c>
      <c r="HG2" s="90" t="str">
        <f t="shared" si="2"/>
        <v/>
      </c>
      <c r="HH2" s="90" t="str">
        <f t="shared" si="2"/>
        <v/>
      </c>
      <c r="HI2" s="90" t="str">
        <f t="shared" si="2"/>
        <v/>
      </c>
      <c r="HJ2" s="90" t="str">
        <f t="shared" si="2"/>
        <v/>
      </c>
      <c r="HK2" s="90" t="str">
        <f t="shared" si="2"/>
        <v/>
      </c>
      <c r="HL2" s="90" t="str">
        <f t="shared" si="2"/>
        <v/>
      </c>
      <c r="HM2" s="90" t="str">
        <f t="shared" si="2"/>
        <v/>
      </c>
      <c r="HN2" s="90" t="str">
        <f t="shared" si="2"/>
        <v/>
      </c>
      <c r="HO2" s="90" t="str">
        <f t="shared" si="2"/>
        <v/>
      </c>
      <c r="HP2" s="90" t="str">
        <f t="shared" si="2"/>
        <v/>
      </c>
      <c r="HQ2" s="90" t="str">
        <f t="shared" si="2"/>
        <v/>
      </c>
      <c r="HR2" s="90" t="str">
        <f t="shared" si="2"/>
        <v/>
      </c>
      <c r="HS2" s="90" t="str">
        <f t="shared" si="2"/>
        <v/>
      </c>
      <c r="HT2" s="90" t="str">
        <f t="shared" si="2"/>
        <v/>
      </c>
      <c r="HU2" s="90" t="str">
        <f t="shared" ref="HU2:IK2" si="3">IF(HU3="","",HT2+1)</f>
        <v/>
      </c>
      <c r="HV2" s="90" t="str">
        <f t="shared" si="3"/>
        <v/>
      </c>
      <c r="HW2" s="90" t="str">
        <f t="shared" si="3"/>
        <v/>
      </c>
      <c r="HX2" s="90" t="str">
        <f t="shared" si="3"/>
        <v/>
      </c>
      <c r="HY2" s="90" t="str">
        <f t="shared" si="3"/>
        <v/>
      </c>
      <c r="HZ2" s="90" t="str">
        <f t="shared" si="3"/>
        <v/>
      </c>
      <c r="IA2" s="90" t="str">
        <f t="shared" si="3"/>
        <v/>
      </c>
      <c r="IB2" s="90" t="str">
        <f t="shared" si="3"/>
        <v/>
      </c>
      <c r="IC2" s="90" t="str">
        <f t="shared" si="3"/>
        <v/>
      </c>
      <c r="ID2" s="90" t="str">
        <f t="shared" si="3"/>
        <v/>
      </c>
      <c r="IE2" s="90" t="str">
        <f t="shared" si="3"/>
        <v/>
      </c>
      <c r="IF2" s="90" t="str">
        <f t="shared" si="3"/>
        <v/>
      </c>
      <c r="IG2" s="90" t="str">
        <f t="shared" si="3"/>
        <v/>
      </c>
      <c r="IH2" s="90" t="str">
        <f t="shared" si="3"/>
        <v/>
      </c>
      <c r="II2" s="90" t="str">
        <f t="shared" si="3"/>
        <v/>
      </c>
      <c r="IJ2" s="90" t="str">
        <f t="shared" si="3"/>
        <v/>
      </c>
      <c r="IK2" s="90" t="str">
        <f t="shared" si="3"/>
        <v/>
      </c>
    </row>
    <row r="3" spans="1:245" s="96" customFormat="1" x14ac:dyDescent="0.2">
      <c r="A3" s="92" t="s">
        <v>113</v>
      </c>
      <c r="B3" s="93" t="s">
        <v>140</v>
      </c>
      <c r="C3" s="93" t="s">
        <v>143</v>
      </c>
      <c r="D3" s="94"/>
      <c r="E3" s="94"/>
      <c r="F3" s="95"/>
      <c r="G3" s="93"/>
      <c r="H3" s="93"/>
      <c r="I3" s="93"/>
      <c r="J3" s="93"/>
      <c r="K3" s="94"/>
      <c r="L3" s="94"/>
      <c r="M3" s="94"/>
      <c r="N3" s="94"/>
      <c r="O3" s="94"/>
      <c r="P3" s="94"/>
      <c r="Q3" s="94"/>
      <c r="R3" s="94"/>
      <c r="S3" s="94"/>
      <c r="T3" s="94"/>
      <c r="U3" s="94"/>
      <c r="V3" s="94"/>
      <c r="W3" s="94"/>
      <c r="X3" s="94"/>
      <c r="Y3" s="94"/>
      <c r="Z3" s="94"/>
      <c r="AA3" s="94"/>
      <c r="AB3" s="94"/>
      <c r="AC3" s="94"/>
      <c r="AD3" s="94"/>
      <c r="AE3" s="94"/>
      <c r="AF3" s="94"/>
      <c r="AG3" s="94"/>
      <c r="AH3" s="94"/>
      <c r="AI3" s="94"/>
      <c r="GC3" s="97"/>
      <c r="GD3" s="97"/>
      <c r="GE3" s="97"/>
      <c r="GF3" s="97"/>
      <c r="GG3" s="97"/>
      <c r="GH3" s="97"/>
      <c r="GI3" s="97"/>
      <c r="GJ3" s="97"/>
      <c r="GK3" s="97"/>
      <c r="GL3" s="97"/>
      <c r="GM3" s="97"/>
      <c r="GN3" s="97"/>
      <c r="GO3" s="97"/>
      <c r="GP3" s="97"/>
      <c r="GQ3" s="97"/>
      <c r="GR3" s="97"/>
      <c r="GS3" s="97"/>
      <c r="GT3" s="97"/>
      <c r="GU3" s="97"/>
      <c r="GV3" s="97"/>
      <c r="GW3" s="97"/>
      <c r="GX3" s="97"/>
      <c r="GY3" s="97"/>
      <c r="GZ3" s="97"/>
      <c r="HA3" s="97"/>
      <c r="HB3" s="97"/>
    </row>
    <row r="4" spans="1:245" s="96" customFormat="1" ht="25.5" x14ac:dyDescent="0.2">
      <c r="A4" s="92" t="s">
        <v>114</v>
      </c>
      <c r="B4" s="93" t="s">
        <v>227</v>
      </c>
      <c r="C4" s="93" t="s">
        <v>279</v>
      </c>
      <c r="D4" s="93"/>
      <c r="E4" s="93"/>
      <c r="F4" s="95"/>
      <c r="G4" s="93"/>
      <c r="H4" s="93"/>
      <c r="I4" s="93"/>
      <c r="J4" s="93"/>
      <c r="K4" s="94"/>
      <c r="L4" s="93"/>
      <c r="M4" s="93"/>
      <c r="N4" s="93"/>
      <c r="O4" s="94"/>
      <c r="P4" s="94"/>
      <c r="Q4" s="93"/>
      <c r="R4" s="93"/>
      <c r="S4" s="93"/>
      <c r="T4" s="93"/>
      <c r="U4" s="93"/>
      <c r="V4" s="93"/>
      <c r="W4" s="93"/>
      <c r="X4" s="98"/>
      <c r="Y4" s="93"/>
      <c r="Z4" s="94"/>
      <c r="AA4" s="93"/>
      <c r="AB4" s="93"/>
      <c r="AC4" s="94"/>
      <c r="AD4" s="94"/>
      <c r="AE4" s="94"/>
      <c r="AF4" s="94"/>
      <c r="AG4" s="94"/>
      <c r="AH4" s="94"/>
      <c r="AI4" s="94"/>
      <c r="AQ4" s="99"/>
      <c r="AR4" s="99"/>
      <c r="AS4" s="99"/>
      <c r="AT4" s="99"/>
      <c r="AU4" s="99"/>
      <c r="AV4" s="99"/>
      <c r="AW4" s="99"/>
      <c r="GA4" s="97"/>
      <c r="GC4" s="97"/>
      <c r="GD4" s="97"/>
      <c r="GE4" s="97"/>
      <c r="GF4" s="97"/>
      <c r="GG4" s="97"/>
      <c r="GH4" s="97"/>
      <c r="GI4" s="97"/>
      <c r="GJ4" s="97"/>
      <c r="GK4" s="97"/>
      <c r="GL4" s="97"/>
      <c r="GM4" s="97"/>
      <c r="GN4" s="97"/>
      <c r="GO4" s="97"/>
      <c r="GP4" s="97"/>
      <c r="GQ4" s="97"/>
      <c r="GR4" s="97"/>
      <c r="GS4" s="97"/>
      <c r="GT4" s="97"/>
      <c r="GU4" s="97"/>
      <c r="GV4" s="97"/>
      <c r="GW4" s="97"/>
      <c r="GX4" s="97"/>
      <c r="GY4" s="97"/>
      <c r="GZ4" s="97"/>
      <c r="HA4" s="97"/>
      <c r="HB4" s="97"/>
    </row>
    <row r="5" spans="1:245" s="104" customFormat="1" x14ac:dyDescent="0.2">
      <c r="A5" s="100" t="s">
        <v>115</v>
      </c>
      <c r="B5" s="101" t="s">
        <v>228</v>
      </c>
      <c r="C5" s="101" t="s">
        <v>280</v>
      </c>
      <c r="D5" s="101"/>
      <c r="E5" s="102"/>
      <c r="F5" s="103"/>
      <c r="G5" s="101"/>
      <c r="H5" s="101"/>
      <c r="I5" s="101"/>
      <c r="J5" s="101"/>
      <c r="K5" s="101"/>
      <c r="L5" s="102"/>
      <c r="M5" s="101"/>
      <c r="N5" s="102"/>
      <c r="O5" s="102"/>
      <c r="P5" s="102"/>
      <c r="Q5" s="101"/>
      <c r="R5" s="102"/>
      <c r="S5" s="101"/>
      <c r="T5" s="102"/>
      <c r="U5" s="101"/>
      <c r="V5" s="102"/>
      <c r="W5" s="101"/>
      <c r="X5" s="102"/>
      <c r="Y5" s="101"/>
      <c r="Z5" s="101"/>
      <c r="AA5" s="102"/>
      <c r="AB5" s="102"/>
      <c r="AC5" s="102"/>
      <c r="AD5" s="102"/>
      <c r="AE5" s="102"/>
      <c r="AF5" s="102"/>
      <c r="AG5" s="102"/>
      <c r="AH5" s="102"/>
      <c r="AI5" s="102"/>
      <c r="DO5" s="105"/>
      <c r="GC5" s="106"/>
      <c r="GD5" s="106"/>
      <c r="GE5" s="106"/>
      <c r="GF5" s="106"/>
      <c r="GG5" s="106"/>
      <c r="GH5" s="106"/>
      <c r="GI5" s="106"/>
      <c r="GJ5" s="106"/>
      <c r="GK5" s="106"/>
      <c r="GL5" s="106"/>
      <c r="GM5" s="106"/>
      <c r="GN5" s="106"/>
      <c r="GO5" s="106"/>
      <c r="GP5" s="106"/>
      <c r="GQ5" s="106"/>
      <c r="GR5" s="106"/>
      <c r="GS5" s="106"/>
      <c r="GT5" s="106"/>
      <c r="GU5" s="106"/>
      <c r="GV5" s="106"/>
      <c r="GW5" s="107"/>
      <c r="GX5" s="106"/>
      <c r="GY5" s="106"/>
      <c r="GZ5" s="106"/>
      <c r="HA5" s="106"/>
      <c r="HB5" s="106"/>
    </row>
    <row r="6" spans="1:245" s="104" customFormat="1" x14ac:dyDescent="0.2">
      <c r="A6" s="100" t="s">
        <v>116</v>
      </c>
      <c r="B6" s="101"/>
      <c r="C6" s="101"/>
      <c r="D6" s="102"/>
      <c r="E6" s="102"/>
      <c r="F6" s="103"/>
      <c r="G6" s="101"/>
      <c r="H6" s="101"/>
      <c r="I6" s="101"/>
      <c r="J6" s="101"/>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GC6" s="106"/>
      <c r="GD6" s="106"/>
      <c r="GE6" s="106"/>
      <c r="GF6" s="106"/>
      <c r="GG6" s="106"/>
      <c r="GH6" s="106"/>
      <c r="GI6" s="106"/>
      <c r="GJ6" s="106"/>
      <c r="GK6" s="106"/>
      <c r="GL6" s="106"/>
      <c r="GM6" s="106"/>
      <c r="GN6" s="106"/>
      <c r="GO6" s="106"/>
      <c r="GP6" s="106"/>
      <c r="GQ6" s="106"/>
      <c r="GR6" s="106"/>
      <c r="GS6" s="106"/>
      <c r="GT6" s="106"/>
      <c r="GU6" s="106"/>
      <c r="GV6" s="106"/>
      <c r="GW6" s="106"/>
      <c r="GX6" s="106"/>
      <c r="GY6" s="106"/>
      <c r="GZ6" s="106"/>
      <c r="HA6" s="106"/>
      <c r="HB6" s="106"/>
    </row>
    <row r="7" spans="1:245" s="111" customFormat="1" x14ac:dyDescent="0.2">
      <c r="A7" s="92" t="s">
        <v>117</v>
      </c>
      <c r="B7" s="108" t="s">
        <v>229</v>
      </c>
      <c r="C7" s="108" t="s">
        <v>229</v>
      </c>
      <c r="D7" s="108"/>
      <c r="E7" s="109"/>
      <c r="F7" s="110"/>
      <c r="G7" s="108"/>
      <c r="H7" s="108"/>
      <c r="I7" s="108"/>
      <c r="J7" s="108"/>
      <c r="K7" s="109"/>
      <c r="L7" s="109"/>
      <c r="M7" s="108"/>
      <c r="N7" s="109"/>
      <c r="O7" s="109"/>
      <c r="P7" s="109"/>
      <c r="Q7" s="108"/>
      <c r="R7" s="109"/>
      <c r="S7" s="108"/>
      <c r="T7" s="109"/>
      <c r="U7" s="109"/>
      <c r="V7" s="109"/>
      <c r="W7" s="109"/>
      <c r="X7" s="109"/>
      <c r="Y7" s="109"/>
      <c r="Z7" s="109"/>
      <c r="AA7" s="109"/>
      <c r="AB7" s="109"/>
      <c r="AC7" s="109"/>
      <c r="AD7" s="109"/>
      <c r="AE7" s="109"/>
      <c r="AF7" s="109"/>
      <c r="AG7" s="109"/>
      <c r="AH7" s="109"/>
      <c r="AI7" s="109"/>
      <c r="GC7" s="112"/>
      <c r="GD7" s="112"/>
      <c r="GE7" s="112"/>
      <c r="GF7" s="112"/>
      <c r="GG7" s="112"/>
      <c r="GH7" s="112"/>
      <c r="GI7" s="112"/>
      <c r="GJ7" s="112"/>
      <c r="GK7" s="112"/>
      <c r="GL7" s="112"/>
      <c r="GM7" s="112"/>
      <c r="GN7" s="112"/>
      <c r="GO7" s="112"/>
      <c r="GP7" s="112"/>
      <c r="GQ7" s="112"/>
      <c r="GR7" s="112"/>
      <c r="GS7" s="112"/>
      <c r="GT7" s="112"/>
      <c r="GU7" s="112"/>
      <c r="GV7" s="112"/>
      <c r="GW7" s="112"/>
      <c r="GX7" s="112"/>
      <c r="GY7" s="112"/>
      <c r="GZ7" s="112"/>
      <c r="HA7" s="112"/>
      <c r="HB7" s="112"/>
    </row>
    <row r="8" spans="1:245" s="111" customFormat="1" x14ac:dyDescent="0.2">
      <c r="A8" s="92" t="s">
        <v>118</v>
      </c>
      <c r="B8" s="108"/>
      <c r="C8" s="108"/>
      <c r="D8" s="109"/>
      <c r="E8" s="109"/>
      <c r="F8" s="110"/>
      <c r="G8" s="108"/>
      <c r="H8" s="108"/>
      <c r="I8" s="108"/>
      <c r="J8" s="108"/>
      <c r="K8" s="109"/>
      <c r="L8" s="109"/>
      <c r="M8" s="109"/>
      <c r="N8" s="108"/>
      <c r="O8" s="109"/>
      <c r="P8" s="109"/>
      <c r="Q8" s="109"/>
      <c r="R8" s="109"/>
      <c r="S8" s="108"/>
      <c r="T8" s="109"/>
      <c r="U8" s="109"/>
      <c r="V8" s="109"/>
      <c r="W8" s="109"/>
      <c r="X8" s="109"/>
      <c r="Y8" s="109"/>
      <c r="Z8" s="109"/>
      <c r="AA8" s="109"/>
      <c r="AB8" s="109"/>
      <c r="AC8" s="109"/>
      <c r="AD8" s="109"/>
      <c r="AE8" s="109"/>
      <c r="AF8" s="109"/>
      <c r="AG8" s="109"/>
      <c r="AH8" s="109"/>
      <c r="AI8" s="109"/>
      <c r="GC8" s="112"/>
      <c r="GD8" s="112"/>
      <c r="GE8" s="112"/>
      <c r="GF8" s="112"/>
      <c r="GG8" s="112"/>
      <c r="GH8" s="112"/>
      <c r="GI8" s="112"/>
      <c r="GJ8" s="112"/>
      <c r="GK8" s="112"/>
      <c r="GL8" s="112"/>
      <c r="GM8" s="112"/>
      <c r="GN8" s="112"/>
      <c r="GO8" s="112"/>
      <c r="GP8" s="112"/>
      <c r="GQ8" s="112"/>
      <c r="GR8" s="112"/>
      <c r="GS8" s="112"/>
      <c r="GT8" s="112"/>
      <c r="GU8" s="112"/>
      <c r="GV8" s="112"/>
      <c r="GW8" s="112"/>
      <c r="GX8" s="112"/>
      <c r="GY8" s="112"/>
      <c r="GZ8" s="112"/>
      <c r="HA8" s="112"/>
      <c r="HB8" s="112"/>
    </row>
    <row r="9" spans="1:245" s="104" customFormat="1" x14ac:dyDescent="0.2">
      <c r="A9" s="100" t="s">
        <v>119</v>
      </c>
      <c r="B9" s="113" t="s">
        <v>230</v>
      </c>
      <c r="C9" s="113" t="s">
        <v>281</v>
      </c>
      <c r="D9" s="113"/>
      <c r="E9" s="102"/>
      <c r="F9" s="103"/>
      <c r="G9" s="101"/>
      <c r="H9" s="101"/>
      <c r="I9" s="101"/>
      <c r="J9" s="101"/>
      <c r="K9" s="102"/>
      <c r="L9" s="101"/>
      <c r="M9" s="101"/>
      <c r="N9" s="102"/>
      <c r="O9" s="102"/>
      <c r="P9" s="102"/>
      <c r="Q9" s="113"/>
      <c r="R9" s="102"/>
      <c r="S9" s="101"/>
      <c r="T9" s="101"/>
      <c r="U9" s="101"/>
      <c r="V9" s="102"/>
      <c r="W9" s="102"/>
      <c r="X9" s="102"/>
      <c r="Y9" s="102"/>
      <c r="Z9" s="102"/>
      <c r="AA9" s="102"/>
      <c r="AB9" s="102"/>
      <c r="AC9" s="102"/>
      <c r="AD9" s="102"/>
      <c r="AE9" s="102"/>
      <c r="AF9" s="102"/>
      <c r="AG9" s="102"/>
      <c r="AH9" s="102"/>
      <c r="AI9" s="102"/>
      <c r="AY9" s="105"/>
      <c r="GC9" s="106"/>
      <c r="GD9" s="106"/>
      <c r="GE9" s="106"/>
      <c r="GF9" s="106"/>
      <c r="GG9" s="106"/>
      <c r="GH9" s="106"/>
      <c r="GI9" s="106"/>
      <c r="GJ9" s="106"/>
      <c r="GK9" s="106"/>
      <c r="GL9" s="106"/>
      <c r="GM9" s="106"/>
      <c r="GN9" s="106"/>
      <c r="GO9" s="106"/>
      <c r="GP9" s="106"/>
      <c r="GQ9" s="106"/>
      <c r="GR9" s="106"/>
      <c r="GS9" s="106"/>
      <c r="GT9" s="106"/>
      <c r="GU9" s="106"/>
      <c r="GV9" s="106"/>
      <c r="GW9" s="106"/>
      <c r="GX9" s="106"/>
      <c r="GY9" s="106"/>
      <c r="GZ9" s="106"/>
      <c r="HA9" s="106"/>
      <c r="HB9" s="106"/>
    </row>
    <row r="10" spans="1:245" s="104" customFormat="1" x14ac:dyDescent="0.2">
      <c r="A10" s="100" t="s">
        <v>120</v>
      </c>
      <c r="B10" s="101" t="s">
        <v>231</v>
      </c>
      <c r="C10" s="101" t="s">
        <v>282</v>
      </c>
      <c r="D10" s="101"/>
      <c r="E10" s="102"/>
      <c r="F10" s="103"/>
      <c r="G10" s="101"/>
      <c r="H10" s="101"/>
      <c r="I10" s="101"/>
      <c r="J10" s="101"/>
      <c r="K10" s="102"/>
      <c r="L10" s="102"/>
      <c r="M10" s="102"/>
      <c r="N10" s="102"/>
      <c r="O10" s="102"/>
      <c r="P10" s="102"/>
      <c r="Q10" s="101"/>
      <c r="R10" s="102"/>
      <c r="S10" s="102"/>
      <c r="T10" s="102"/>
      <c r="U10" s="102"/>
      <c r="V10" s="102"/>
      <c r="W10" s="102"/>
      <c r="X10" s="102"/>
      <c r="Y10" s="102"/>
      <c r="Z10" s="102"/>
      <c r="AA10" s="102"/>
      <c r="AB10" s="102"/>
      <c r="AC10" s="102"/>
      <c r="AD10" s="102"/>
      <c r="AE10" s="102"/>
      <c r="AF10" s="102"/>
      <c r="AG10" s="102"/>
      <c r="AH10" s="102"/>
      <c r="AI10" s="102"/>
      <c r="GC10" s="106"/>
      <c r="GD10" s="106"/>
      <c r="GE10" s="106"/>
      <c r="GF10" s="106"/>
      <c r="GG10" s="106"/>
      <c r="GH10" s="106"/>
      <c r="GI10" s="106"/>
      <c r="GJ10" s="106"/>
      <c r="GK10" s="106"/>
      <c r="GL10" s="106"/>
      <c r="GM10" s="106"/>
      <c r="GN10" s="106"/>
      <c r="GO10" s="106"/>
      <c r="GP10" s="106"/>
      <c r="GQ10" s="106"/>
      <c r="GR10" s="106"/>
      <c r="GS10" s="106"/>
      <c r="GT10" s="106"/>
      <c r="GU10" s="106"/>
      <c r="GV10" s="106"/>
      <c r="GW10" s="106"/>
      <c r="GX10" s="106"/>
      <c r="GY10" s="106"/>
      <c r="GZ10" s="106"/>
      <c r="HA10" s="106"/>
      <c r="HB10" s="106"/>
    </row>
    <row r="11" spans="1:245" s="111" customFormat="1" x14ac:dyDescent="0.2">
      <c r="A11" s="92" t="s">
        <v>121</v>
      </c>
      <c r="B11" s="108"/>
      <c r="C11" s="108"/>
      <c r="D11" s="109"/>
      <c r="E11" s="109"/>
      <c r="F11" s="110"/>
      <c r="G11" s="108"/>
      <c r="H11" s="108"/>
      <c r="I11" s="108"/>
      <c r="J11" s="108"/>
      <c r="K11" s="109"/>
      <c r="L11" s="109"/>
      <c r="M11" s="109"/>
      <c r="N11" s="109"/>
      <c r="O11" s="109"/>
      <c r="P11" s="109"/>
      <c r="Q11" s="109"/>
      <c r="R11" s="109"/>
      <c r="S11" s="108"/>
      <c r="T11" s="109"/>
      <c r="U11" s="109"/>
      <c r="V11" s="109"/>
      <c r="W11" s="109"/>
      <c r="X11" s="108"/>
      <c r="Y11" s="109"/>
      <c r="Z11" s="109"/>
      <c r="AA11" s="109"/>
      <c r="AB11" s="109"/>
      <c r="AC11" s="109"/>
      <c r="AD11" s="109"/>
      <c r="AE11" s="109"/>
      <c r="AF11" s="109"/>
      <c r="AG11" s="109"/>
      <c r="AH11" s="109"/>
      <c r="AI11" s="109"/>
      <c r="GC11" s="112"/>
      <c r="GD11" s="112"/>
      <c r="GE11" s="112"/>
      <c r="GF11" s="112"/>
      <c r="GG11" s="112"/>
      <c r="GH11" s="112"/>
      <c r="GI11" s="112"/>
      <c r="GJ11" s="112"/>
      <c r="GK11" s="112"/>
      <c r="GL11" s="112"/>
      <c r="GM11" s="112"/>
      <c r="GN11" s="112"/>
      <c r="GO11" s="112"/>
      <c r="GP11" s="112"/>
      <c r="GQ11" s="112"/>
      <c r="GR11" s="112"/>
      <c r="GS11" s="112"/>
      <c r="GT11" s="112"/>
      <c r="GU11" s="112"/>
      <c r="GV11" s="112"/>
      <c r="GW11" s="112"/>
      <c r="GX11" s="112"/>
      <c r="GY11" s="112"/>
      <c r="GZ11" s="112"/>
      <c r="HA11" s="112"/>
      <c r="HB11" s="112"/>
    </row>
    <row r="12" spans="1:245" s="111" customFormat="1" ht="25.5" x14ac:dyDescent="0.2">
      <c r="A12" s="92" t="s">
        <v>122</v>
      </c>
      <c r="B12" s="108"/>
      <c r="C12" s="108"/>
      <c r="D12" s="109"/>
      <c r="E12" s="109"/>
      <c r="F12" s="110"/>
      <c r="G12" s="108"/>
      <c r="H12" s="108"/>
      <c r="I12" s="108"/>
      <c r="J12" s="108"/>
      <c r="K12" s="109"/>
      <c r="L12" s="109"/>
      <c r="M12" s="109"/>
      <c r="N12" s="109"/>
      <c r="O12" s="109"/>
      <c r="P12" s="109"/>
      <c r="Q12" s="109"/>
      <c r="R12" s="109"/>
      <c r="S12" s="108"/>
      <c r="T12" s="109"/>
      <c r="U12" s="109"/>
      <c r="V12" s="109"/>
      <c r="W12" s="109"/>
      <c r="X12" s="108"/>
      <c r="Y12" s="109"/>
      <c r="Z12" s="109"/>
      <c r="AA12" s="109"/>
      <c r="AB12" s="109"/>
      <c r="AC12" s="109"/>
      <c r="AD12" s="109"/>
      <c r="AE12" s="109"/>
      <c r="AF12" s="109"/>
      <c r="AG12" s="109"/>
      <c r="AH12" s="109"/>
      <c r="AI12" s="109"/>
      <c r="GC12" s="112"/>
      <c r="GD12" s="112"/>
      <c r="GE12" s="112"/>
      <c r="GF12" s="112"/>
      <c r="GG12" s="112"/>
      <c r="GH12" s="112"/>
      <c r="GI12" s="112"/>
      <c r="GJ12" s="112"/>
      <c r="GK12" s="112"/>
      <c r="GL12" s="112"/>
      <c r="GM12" s="112"/>
      <c r="GN12" s="112"/>
      <c r="GO12" s="112"/>
      <c r="GP12" s="112"/>
      <c r="GQ12" s="112"/>
      <c r="GR12" s="112"/>
      <c r="GS12" s="112"/>
      <c r="GT12" s="112"/>
      <c r="GU12" s="112"/>
      <c r="GV12" s="112"/>
      <c r="GW12" s="112"/>
      <c r="GX12" s="112"/>
      <c r="GY12" s="112"/>
      <c r="GZ12" s="112"/>
      <c r="HA12" s="112"/>
      <c r="HB12" s="112"/>
    </row>
    <row r="13" spans="1:245" s="104" customFormat="1" x14ac:dyDescent="0.2">
      <c r="A13" s="100" t="s">
        <v>123</v>
      </c>
      <c r="B13" s="101"/>
      <c r="C13" s="101"/>
      <c r="D13" s="102"/>
      <c r="E13" s="102"/>
      <c r="F13" s="103"/>
      <c r="G13" s="101"/>
      <c r="H13" s="101"/>
      <c r="I13" s="101"/>
      <c r="J13" s="101"/>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GC13" s="106"/>
      <c r="GD13" s="106"/>
      <c r="GE13" s="106"/>
      <c r="GF13" s="106"/>
      <c r="GG13" s="106"/>
      <c r="GH13" s="106"/>
      <c r="GI13" s="106"/>
      <c r="GJ13" s="106"/>
      <c r="GK13" s="106"/>
      <c r="GL13" s="106"/>
      <c r="GM13" s="106"/>
      <c r="GN13" s="106"/>
      <c r="GO13" s="106"/>
      <c r="GP13" s="106"/>
      <c r="GQ13" s="106"/>
      <c r="GR13" s="106"/>
      <c r="GS13" s="106"/>
      <c r="GT13" s="106"/>
      <c r="GU13" s="106"/>
      <c r="GV13" s="106"/>
      <c r="GW13" s="106"/>
      <c r="GX13" s="106"/>
      <c r="GY13" s="106"/>
      <c r="GZ13" s="106"/>
      <c r="HA13" s="106"/>
      <c r="HB13" s="106"/>
    </row>
    <row r="14" spans="1:245" s="104" customFormat="1" x14ac:dyDescent="0.2">
      <c r="A14" s="100" t="s">
        <v>124</v>
      </c>
      <c r="B14" s="101"/>
      <c r="C14" s="101"/>
      <c r="D14" s="102"/>
      <c r="E14" s="102"/>
      <c r="F14" s="103"/>
      <c r="G14" s="101"/>
      <c r="H14" s="101"/>
      <c r="I14" s="101"/>
      <c r="J14" s="101"/>
      <c r="K14" s="102"/>
      <c r="L14" s="102"/>
      <c r="M14" s="102"/>
      <c r="N14" s="101"/>
      <c r="O14" s="102"/>
      <c r="P14" s="102"/>
      <c r="Q14" s="102"/>
      <c r="R14" s="102"/>
      <c r="S14" s="102"/>
      <c r="T14" s="102"/>
      <c r="U14" s="102"/>
      <c r="V14" s="102"/>
      <c r="W14" s="102"/>
      <c r="X14" s="102"/>
      <c r="Y14" s="102"/>
      <c r="Z14" s="102"/>
      <c r="AA14" s="102"/>
      <c r="AB14" s="102"/>
      <c r="AC14" s="102"/>
      <c r="AD14" s="102"/>
      <c r="AE14" s="102"/>
      <c r="AF14" s="102"/>
      <c r="AG14" s="102"/>
      <c r="AH14" s="102"/>
      <c r="AI14" s="102"/>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row>
    <row r="15" spans="1:245" s="96" customFormat="1" x14ac:dyDescent="0.2">
      <c r="A15" s="92" t="s">
        <v>125</v>
      </c>
      <c r="B15" s="93"/>
      <c r="C15" s="93"/>
      <c r="D15" s="94"/>
      <c r="E15" s="94"/>
      <c r="F15" s="95"/>
      <c r="G15" s="93"/>
      <c r="H15" s="93"/>
      <c r="I15" s="93"/>
      <c r="J15" s="93"/>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GC15" s="97"/>
      <c r="GD15" s="97"/>
      <c r="GE15" s="97"/>
      <c r="GF15" s="97"/>
      <c r="GG15" s="97"/>
      <c r="GH15" s="97"/>
      <c r="GI15" s="97"/>
      <c r="GJ15" s="97"/>
      <c r="GK15" s="97"/>
      <c r="GL15" s="97"/>
      <c r="GM15" s="97"/>
      <c r="GN15" s="97"/>
      <c r="GO15" s="97"/>
      <c r="GP15" s="97"/>
      <c r="GQ15" s="97"/>
      <c r="GR15" s="97"/>
      <c r="GS15" s="97"/>
      <c r="GT15" s="97"/>
      <c r="GU15" s="97"/>
      <c r="GV15" s="97"/>
      <c r="GW15" s="97"/>
      <c r="GX15" s="97"/>
      <c r="GY15" s="97"/>
      <c r="GZ15" s="97"/>
      <c r="HA15" s="97"/>
      <c r="HB15" s="97"/>
    </row>
    <row r="16" spans="1:245" s="111" customFormat="1" x14ac:dyDescent="0.2">
      <c r="A16" s="92" t="s">
        <v>126</v>
      </c>
      <c r="B16" s="108"/>
      <c r="C16" s="108"/>
      <c r="D16" s="109"/>
      <c r="E16" s="109"/>
      <c r="F16" s="110"/>
      <c r="G16" s="108"/>
      <c r="H16" s="108"/>
      <c r="I16" s="108"/>
      <c r="J16" s="108"/>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CC16" s="96"/>
      <c r="GC16" s="112"/>
      <c r="GD16" s="112"/>
      <c r="GE16" s="112"/>
      <c r="GF16" s="112"/>
      <c r="GG16" s="112"/>
      <c r="GH16" s="112"/>
      <c r="GI16" s="112"/>
      <c r="GJ16" s="112"/>
      <c r="GK16" s="112"/>
      <c r="GL16" s="112"/>
      <c r="GM16" s="112"/>
      <c r="GN16" s="112"/>
      <c r="GO16" s="112"/>
      <c r="GP16" s="112"/>
      <c r="GQ16" s="112"/>
      <c r="GR16" s="112"/>
      <c r="GS16" s="112"/>
      <c r="GT16" s="112"/>
      <c r="GU16" s="112"/>
      <c r="GV16" s="112"/>
      <c r="GW16" s="112"/>
      <c r="GX16" s="112"/>
      <c r="GY16" s="112"/>
      <c r="GZ16" s="112"/>
      <c r="HA16" s="112"/>
      <c r="HB16" s="112"/>
    </row>
    <row r="17" spans="1:210" s="117" customFormat="1" x14ac:dyDescent="0.2">
      <c r="A17" s="100" t="s">
        <v>127</v>
      </c>
      <c r="B17" s="114"/>
      <c r="C17" s="114"/>
      <c r="D17" s="115"/>
      <c r="E17" s="115"/>
      <c r="F17" s="116"/>
      <c r="G17" s="114"/>
      <c r="H17" s="114"/>
      <c r="I17" s="114"/>
      <c r="J17" s="114"/>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GC17" s="118"/>
      <c r="GD17" s="118"/>
      <c r="GE17" s="118"/>
      <c r="GF17" s="118"/>
      <c r="GG17" s="118"/>
      <c r="GH17" s="118"/>
      <c r="GI17" s="118"/>
      <c r="GJ17" s="118"/>
      <c r="GK17" s="118"/>
      <c r="GL17" s="118"/>
      <c r="GM17" s="118"/>
      <c r="GN17" s="118"/>
      <c r="GO17" s="118"/>
      <c r="GP17" s="118"/>
      <c r="GQ17" s="118"/>
      <c r="GR17" s="118"/>
      <c r="GS17" s="118"/>
      <c r="GT17" s="118"/>
      <c r="GU17" s="118"/>
      <c r="GV17" s="118"/>
      <c r="GW17" s="118"/>
      <c r="GX17" s="118"/>
      <c r="GY17" s="118"/>
      <c r="GZ17" s="118"/>
      <c r="HA17" s="118"/>
      <c r="HB17" s="118"/>
    </row>
    <row r="18" spans="1:210" s="117" customFormat="1" x14ac:dyDescent="0.2">
      <c r="A18" s="100" t="s">
        <v>128</v>
      </c>
      <c r="B18" s="114"/>
      <c r="C18" s="114"/>
      <c r="D18" s="115"/>
      <c r="E18" s="115"/>
      <c r="F18" s="116"/>
      <c r="G18" s="114"/>
      <c r="H18" s="114"/>
      <c r="I18" s="114"/>
      <c r="J18" s="114"/>
      <c r="K18" s="115"/>
      <c r="L18" s="115"/>
      <c r="M18" s="115"/>
      <c r="N18" s="115"/>
      <c r="O18" s="115"/>
      <c r="P18" s="115"/>
      <c r="Q18" s="115"/>
      <c r="R18" s="115"/>
      <c r="S18" s="115"/>
      <c r="T18" s="115"/>
      <c r="U18" s="115"/>
      <c r="V18" s="115"/>
      <c r="W18" s="115"/>
      <c r="X18" s="119"/>
      <c r="Y18" s="115"/>
      <c r="Z18" s="115"/>
      <c r="AA18" s="115"/>
      <c r="AB18" s="115"/>
      <c r="AC18" s="115"/>
      <c r="AD18" s="115"/>
      <c r="AE18" s="115"/>
      <c r="AF18" s="115"/>
      <c r="AG18" s="115"/>
      <c r="AH18" s="115"/>
      <c r="AI18" s="115"/>
      <c r="GC18" s="118"/>
      <c r="GD18" s="118"/>
      <c r="GE18" s="118"/>
      <c r="GF18" s="118"/>
      <c r="GG18" s="118"/>
      <c r="GH18" s="118"/>
      <c r="GI18" s="118"/>
      <c r="GJ18" s="118"/>
      <c r="GK18" s="118"/>
      <c r="GL18" s="118"/>
      <c r="GM18" s="118"/>
      <c r="GN18" s="118"/>
      <c r="GO18" s="118"/>
      <c r="GP18" s="118"/>
      <c r="GQ18" s="118"/>
      <c r="GR18" s="118"/>
      <c r="GS18" s="118"/>
      <c r="GT18" s="118"/>
      <c r="GU18" s="118"/>
      <c r="GV18" s="118"/>
      <c r="GW18" s="118"/>
      <c r="GX18" s="118"/>
      <c r="GY18" s="118"/>
      <c r="GZ18" s="118"/>
      <c r="HA18" s="118"/>
      <c r="HB18" s="118"/>
    </row>
    <row r="19" spans="1:210" s="96" customFormat="1" x14ac:dyDescent="0.2">
      <c r="A19" s="92" t="s">
        <v>129</v>
      </c>
      <c r="B19" s="93"/>
      <c r="C19" s="93">
        <v>2013</v>
      </c>
      <c r="D19" s="94"/>
      <c r="E19" s="94"/>
      <c r="F19" s="95"/>
      <c r="G19" s="93"/>
      <c r="H19" s="93"/>
      <c r="I19" s="93"/>
      <c r="J19" s="93"/>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GC19" s="97"/>
      <c r="GD19" s="97"/>
      <c r="GE19" s="97"/>
      <c r="GF19" s="97"/>
      <c r="GG19" s="97"/>
      <c r="GH19" s="97"/>
      <c r="GI19" s="97"/>
      <c r="GJ19" s="97"/>
      <c r="GK19" s="97"/>
      <c r="GL19" s="97"/>
      <c r="GM19" s="97"/>
      <c r="GN19" s="97"/>
      <c r="GO19" s="97"/>
      <c r="GP19" s="97"/>
      <c r="GQ19" s="97"/>
      <c r="GR19" s="97"/>
      <c r="GS19" s="97"/>
      <c r="GT19" s="97"/>
      <c r="GU19" s="97"/>
      <c r="GV19" s="97"/>
      <c r="GW19" s="97"/>
      <c r="GX19" s="97"/>
      <c r="GY19" s="97"/>
      <c r="GZ19" s="97"/>
      <c r="HA19" s="97"/>
      <c r="HB19" s="97"/>
    </row>
    <row r="20" spans="1:210" s="125" customFormat="1" x14ac:dyDescent="0.25">
      <c r="A20" s="120" t="s">
        <v>130</v>
      </c>
      <c r="B20" s="121" t="s">
        <v>232</v>
      </c>
      <c r="C20" s="121" t="s">
        <v>283</v>
      </c>
      <c r="D20" s="122"/>
      <c r="E20" s="121"/>
      <c r="F20" s="123"/>
      <c r="G20" s="121"/>
      <c r="H20" s="121"/>
      <c r="I20" s="121"/>
      <c r="J20" s="121"/>
      <c r="K20" s="122"/>
      <c r="L20" s="122"/>
      <c r="M20" s="124"/>
      <c r="N20" s="122"/>
      <c r="P20" s="126"/>
      <c r="Q20" s="122"/>
      <c r="R20" s="122"/>
      <c r="T20" s="122"/>
      <c r="U20" s="122"/>
      <c r="V20" s="122"/>
      <c r="W20" s="122"/>
      <c r="X20" s="122"/>
      <c r="Y20" s="122"/>
      <c r="Z20" s="122"/>
      <c r="AA20" s="126"/>
      <c r="AB20" s="126"/>
      <c r="AC20" s="126"/>
      <c r="AD20" s="126"/>
      <c r="AE20" s="126"/>
      <c r="AF20" s="126"/>
      <c r="AG20" s="126"/>
      <c r="AH20" s="126"/>
      <c r="AI20" s="126"/>
      <c r="AJ20" s="126"/>
      <c r="AK20" s="126"/>
      <c r="AL20" s="126"/>
      <c r="AM20" s="126"/>
      <c r="AN20" s="126"/>
      <c r="AO20" s="126"/>
      <c r="AP20" s="126"/>
      <c r="AQ20" s="126"/>
      <c r="AR20" s="126"/>
      <c r="AS20" s="126"/>
      <c r="AU20" s="126"/>
      <c r="AV20" s="126"/>
      <c r="AW20" s="126"/>
      <c r="AX20" s="126"/>
      <c r="AY20" s="126"/>
      <c r="AZ20" s="126"/>
      <c r="BA20" s="126"/>
      <c r="BB20" s="126"/>
      <c r="BC20" s="126"/>
      <c r="BD20" s="126"/>
      <c r="BE20" s="126"/>
      <c r="BF20" s="126"/>
      <c r="BG20" s="126"/>
      <c r="BH20" s="126"/>
      <c r="BI20" s="126"/>
      <c r="BJ20" s="126"/>
      <c r="BK20" s="126"/>
      <c r="BL20" s="126"/>
      <c r="BM20" s="126"/>
      <c r="BN20" s="126"/>
      <c r="BO20" s="126"/>
      <c r="BX20" s="126"/>
      <c r="BY20" s="126"/>
      <c r="BZ20" s="126"/>
      <c r="CA20" s="126"/>
      <c r="CB20" s="126"/>
      <c r="CC20" s="126"/>
      <c r="CD20" s="126"/>
      <c r="CE20" s="126"/>
      <c r="CF20" s="126"/>
      <c r="CG20" s="126"/>
      <c r="CH20" s="126"/>
      <c r="CI20" s="126"/>
      <c r="CK20" s="126"/>
      <c r="CL20" s="126"/>
      <c r="CN20" s="126"/>
      <c r="CO20" s="126"/>
      <c r="CP20" s="126"/>
      <c r="CQ20" s="126"/>
      <c r="CR20" s="126"/>
      <c r="CS20" s="126"/>
      <c r="CT20" s="126"/>
      <c r="CU20" s="126"/>
      <c r="CW20" s="126"/>
      <c r="CX20" s="126"/>
      <c r="CY20" s="126"/>
      <c r="CZ20" s="126"/>
      <c r="DA20" s="126"/>
      <c r="DB20" s="126"/>
      <c r="DC20" s="126"/>
      <c r="DD20" s="126"/>
      <c r="DE20" s="126"/>
      <c r="DF20" s="126"/>
      <c r="DG20" s="126"/>
      <c r="DH20" s="126"/>
      <c r="DI20" s="126"/>
      <c r="DJ20" s="126"/>
      <c r="DK20" s="126"/>
      <c r="DL20" s="126"/>
      <c r="DM20" s="126"/>
      <c r="DN20" s="126"/>
      <c r="DO20" s="126"/>
      <c r="DP20" s="126"/>
      <c r="DQ20" s="126"/>
      <c r="DR20" s="126"/>
      <c r="DS20" s="126"/>
      <c r="DT20" s="126"/>
      <c r="GC20" s="124"/>
      <c r="GE20" s="124"/>
      <c r="GI20" s="124"/>
      <c r="GJ20" s="124"/>
      <c r="GK20" s="124"/>
      <c r="GM20" s="124"/>
      <c r="GN20" s="124"/>
      <c r="GO20" s="124"/>
      <c r="GP20" s="124"/>
      <c r="GQ20" s="124"/>
      <c r="GR20" s="124"/>
      <c r="GS20" s="124"/>
      <c r="GT20" s="124"/>
      <c r="GU20" s="124"/>
      <c r="GV20" s="124"/>
      <c r="GW20" s="124"/>
      <c r="GX20" s="124"/>
      <c r="GY20" s="124"/>
      <c r="GZ20" s="124"/>
      <c r="HA20" s="124"/>
      <c r="HB20" s="124"/>
    </row>
    <row r="21" spans="1:210" s="108" customFormat="1" ht="25.5" x14ac:dyDescent="0.25">
      <c r="A21" s="127" t="s">
        <v>131</v>
      </c>
      <c r="B21" s="128"/>
      <c r="C21" s="223">
        <v>41610</v>
      </c>
      <c r="D21" s="129"/>
      <c r="E21" s="128"/>
      <c r="F21" s="130"/>
      <c r="G21" s="128"/>
      <c r="H21" s="128"/>
      <c r="I21" s="128"/>
      <c r="J21" s="128"/>
      <c r="K21" s="129"/>
      <c r="L21" s="129"/>
      <c r="M21" s="131"/>
      <c r="N21" s="129"/>
      <c r="P21" s="132"/>
      <c r="Q21" s="129"/>
      <c r="R21" s="129"/>
      <c r="T21" s="129"/>
      <c r="U21" s="129"/>
      <c r="V21" s="129"/>
      <c r="W21" s="129"/>
      <c r="X21" s="129"/>
      <c r="Y21" s="129"/>
      <c r="Z21" s="129"/>
      <c r="AA21" s="132"/>
      <c r="AB21" s="132"/>
      <c r="AC21" s="132"/>
      <c r="AD21" s="132"/>
      <c r="AE21" s="132"/>
      <c r="AF21" s="132"/>
      <c r="AG21" s="132"/>
      <c r="AH21" s="132"/>
      <c r="AI21" s="132"/>
      <c r="AJ21" s="132"/>
      <c r="AK21" s="132"/>
      <c r="AL21" s="132"/>
      <c r="AM21" s="132"/>
      <c r="AN21" s="132"/>
      <c r="AO21" s="132"/>
      <c r="AP21" s="132"/>
      <c r="AQ21" s="132"/>
      <c r="AR21" s="132"/>
      <c r="AS21" s="132"/>
      <c r="AU21" s="132"/>
      <c r="AV21" s="132"/>
      <c r="AW21" s="132"/>
      <c r="AX21" s="132"/>
      <c r="AY21" s="132"/>
      <c r="AZ21" s="132"/>
      <c r="BA21" s="132"/>
      <c r="BB21" s="132"/>
      <c r="BC21" s="132"/>
      <c r="BD21" s="132"/>
      <c r="BE21" s="132"/>
      <c r="BF21" s="132"/>
      <c r="BG21" s="132"/>
      <c r="BH21" s="132"/>
      <c r="BI21" s="132"/>
      <c r="BJ21" s="132"/>
      <c r="BK21" s="132"/>
      <c r="BL21" s="132"/>
      <c r="BM21" s="132"/>
      <c r="BN21" s="132"/>
      <c r="BO21" s="132"/>
      <c r="BX21" s="132"/>
      <c r="BY21" s="132"/>
      <c r="BZ21" s="132"/>
      <c r="CA21" s="132"/>
      <c r="CB21" s="132"/>
      <c r="CC21" s="132"/>
      <c r="CD21" s="132"/>
      <c r="CE21" s="132"/>
      <c r="CF21" s="132"/>
      <c r="CG21" s="132"/>
      <c r="CH21" s="132"/>
      <c r="CI21" s="132"/>
      <c r="CK21" s="132"/>
      <c r="CL21" s="132"/>
      <c r="CN21" s="132"/>
      <c r="CO21" s="132"/>
      <c r="CP21" s="132"/>
      <c r="CQ21" s="132"/>
      <c r="CR21" s="132"/>
      <c r="CS21" s="132"/>
      <c r="CT21" s="132"/>
      <c r="CU21" s="132"/>
      <c r="CW21" s="132"/>
      <c r="CX21" s="132"/>
      <c r="CY21" s="132"/>
      <c r="CZ21" s="132"/>
      <c r="DA21" s="132"/>
      <c r="DB21" s="132"/>
      <c r="DC21" s="132"/>
      <c r="DD21" s="132"/>
      <c r="DE21" s="132"/>
      <c r="DF21" s="132"/>
      <c r="DG21" s="132"/>
      <c r="DH21" s="132"/>
      <c r="DI21" s="132"/>
      <c r="DJ21" s="132"/>
      <c r="DK21" s="132"/>
      <c r="DL21" s="132"/>
      <c r="DM21" s="132"/>
      <c r="DN21" s="132"/>
      <c r="DO21" s="132"/>
      <c r="DP21" s="132"/>
      <c r="DQ21" s="132"/>
      <c r="DR21" s="132"/>
      <c r="DS21" s="132"/>
      <c r="DT21" s="132"/>
      <c r="GC21" s="131"/>
      <c r="GE21" s="131"/>
      <c r="GI21" s="131"/>
      <c r="GJ21" s="131"/>
      <c r="GK21" s="131"/>
      <c r="GM21" s="131"/>
      <c r="GN21" s="131"/>
      <c r="GO21" s="131"/>
      <c r="GP21" s="131"/>
      <c r="GQ21" s="131"/>
      <c r="GR21" s="131"/>
      <c r="GS21" s="131"/>
      <c r="GT21" s="131"/>
      <c r="GU21" s="131"/>
      <c r="GV21" s="131"/>
      <c r="GW21" s="131"/>
      <c r="GX21" s="131"/>
      <c r="GY21" s="131"/>
      <c r="GZ21" s="131"/>
      <c r="HA21" s="131"/>
      <c r="HB21" s="131"/>
    </row>
    <row r="22" spans="1:210" s="104" customFormat="1" x14ac:dyDescent="0.2">
      <c r="A22" s="100" t="s">
        <v>132</v>
      </c>
      <c r="B22" s="101"/>
      <c r="C22" s="101"/>
      <c r="D22" s="102"/>
      <c r="E22" s="102"/>
      <c r="F22" s="103"/>
      <c r="G22" s="101"/>
      <c r="H22" s="101"/>
      <c r="I22" s="101"/>
      <c r="J22" s="101"/>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GC22" s="106"/>
      <c r="GD22" s="106"/>
      <c r="GE22" s="106"/>
      <c r="GF22" s="106"/>
      <c r="GG22" s="106"/>
      <c r="GH22" s="106"/>
      <c r="GI22" s="106"/>
      <c r="GJ22" s="106"/>
      <c r="GK22" s="106"/>
      <c r="GL22" s="106"/>
      <c r="GM22" s="106"/>
      <c r="GN22" s="106"/>
      <c r="GO22" s="106"/>
      <c r="GP22" s="106"/>
      <c r="GQ22" s="106"/>
      <c r="GR22" s="106"/>
      <c r="GS22" s="106"/>
      <c r="GT22" s="106"/>
      <c r="GU22" s="106"/>
      <c r="GV22" s="106"/>
      <c r="GW22" s="106"/>
      <c r="GX22" s="106"/>
      <c r="GY22" s="106"/>
      <c r="GZ22" s="106"/>
      <c r="HA22" s="106"/>
      <c r="HB22" s="106"/>
    </row>
    <row r="23" spans="1:210" s="117" customFormat="1" ht="25.5" x14ac:dyDescent="0.2">
      <c r="A23" s="100" t="s">
        <v>133</v>
      </c>
      <c r="B23" s="114"/>
      <c r="C23" s="114"/>
      <c r="D23" s="114"/>
      <c r="E23" s="115"/>
      <c r="F23" s="116"/>
      <c r="G23" s="101"/>
      <c r="H23" s="114"/>
      <c r="I23" s="114"/>
      <c r="J23" s="114"/>
      <c r="K23" s="102"/>
      <c r="L23" s="115"/>
      <c r="M23" s="101"/>
      <c r="N23" s="115"/>
      <c r="O23" s="115"/>
      <c r="P23" s="115"/>
      <c r="Q23" s="114"/>
      <c r="R23" s="115"/>
      <c r="S23" s="114"/>
      <c r="T23" s="115"/>
      <c r="U23" s="115"/>
      <c r="V23" s="115"/>
      <c r="W23" s="115"/>
      <c r="X23" s="114"/>
      <c r="Y23" s="115"/>
      <c r="Z23" s="115"/>
      <c r="AA23" s="115"/>
      <c r="AB23" s="115"/>
      <c r="AC23" s="115"/>
      <c r="AD23" s="115"/>
      <c r="AE23" s="115"/>
      <c r="AF23" s="115"/>
      <c r="AG23" s="115"/>
      <c r="AH23" s="115"/>
      <c r="AI23" s="115"/>
      <c r="GC23" s="118"/>
      <c r="GD23" s="118"/>
      <c r="GE23" s="118"/>
      <c r="GF23" s="118"/>
      <c r="GG23" s="118"/>
      <c r="GH23" s="118"/>
      <c r="GI23" s="118"/>
      <c r="GJ23" s="118"/>
      <c r="GK23" s="118"/>
      <c r="GL23" s="118"/>
      <c r="GM23" s="118"/>
      <c r="GN23" s="118"/>
      <c r="GO23" s="118"/>
      <c r="GP23" s="118"/>
      <c r="GQ23" s="118"/>
      <c r="GR23" s="118"/>
      <c r="GS23" s="118"/>
      <c r="GT23" s="118"/>
      <c r="GU23" s="118"/>
      <c r="GV23" s="118"/>
      <c r="GW23" s="118"/>
      <c r="GX23" s="118"/>
      <c r="GY23" s="118"/>
      <c r="GZ23" s="118"/>
      <c r="HA23" s="118"/>
      <c r="HB23" s="118"/>
    </row>
    <row r="24" spans="1:210" s="111" customFormat="1" ht="25.5" x14ac:dyDescent="0.2">
      <c r="A24" s="92" t="s">
        <v>134</v>
      </c>
      <c r="B24" s="93"/>
      <c r="C24" s="93"/>
      <c r="D24" s="94"/>
      <c r="E24" s="109"/>
      <c r="F24" s="110"/>
      <c r="G24" s="93"/>
      <c r="H24" s="108"/>
      <c r="I24" s="108"/>
      <c r="J24" s="108"/>
      <c r="K24" s="94"/>
      <c r="L24" s="109"/>
      <c r="M24" s="93"/>
      <c r="N24" s="109"/>
      <c r="O24" s="109"/>
      <c r="P24" s="109"/>
      <c r="Q24" s="94"/>
      <c r="R24" s="109"/>
      <c r="S24" s="93"/>
      <c r="T24" s="109"/>
      <c r="U24" s="109"/>
      <c r="V24" s="109"/>
      <c r="W24" s="109"/>
      <c r="X24" s="109"/>
      <c r="Y24" s="109"/>
      <c r="Z24" s="109"/>
      <c r="AA24" s="109"/>
      <c r="AB24" s="109"/>
      <c r="AC24" s="109"/>
      <c r="AD24" s="109"/>
      <c r="AE24" s="109"/>
      <c r="AF24" s="109"/>
      <c r="AG24" s="109"/>
      <c r="AH24" s="109"/>
      <c r="AI24" s="109"/>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row>
    <row r="25" spans="1:210" s="96" customFormat="1" x14ac:dyDescent="0.2">
      <c r="A25" s="92" t="s">
        <v>135</v>
      </c>
      <c r="B25" s="93"/>
      <c r="C25" s="93"/>
      <c r="D25" s="93"/>
      <c r="E25" s="94"/>
      <c r="F25" s="95"/>
      <c r="G25" s="93"/>
      <c r="H25" s="93"/>
      <c r="I25" s="93"/>
      <c r="J25" s="93"/>
      <c r="K25" s="94"/>
      <c r="L25" s="94"/>
      <c r="M25" s="93"/>
      <c r="N25" s="94"/>
      <c r="O25" s="94"/>
      <c r="P25" s="94"/>
      <c r="Q25" s="93"/>
      <c r="R25" s="94"/>
      <c r="S25" s="93"/>
      <c r="T25" s="94"/>
      <c r="U25" s="94"/>
      <c r="V25" s="94"/>
      <c r="W25" s="94"/>
      <c r="X25" s="94"/>
      <c r="Y25" s="94"/>
      <c r="Z25" s="94"/>
      <c r="AA25" s="94"/>
      <c r="AB25" s="94"/>
      <c r="AC25" s="94"/>
      <c r="AD25" s="94"/>
      <c r="AE25" s="94"/>
      <c r="AF25" s="94"/>
      <c r="AG25" s="94"/>
      <c r="AH25" s="94"/>
      <c r="AI25" s="94"/>
      <c r="GC25" s="97"/>
      <c r="GD25" s="97"/>
      <c r="GE25" s="97"/>
      <c r="GF25" s="97"/>
      <c r="GG25" s="97"/>
      <c r="GH25" s="97"/>
      <c r="GI25" s="97"/>
      <c r="GJ25" s="97"/>
      <c r="GK25" s="97"/>
      <c r="GL25" s="97"/>
      <c r="GM25" s="97"/>
      <c r="GN25" s="97"/>
      <c r="GO25" s="97"/>
      <c r="GP25" s="97"/>
      <c r="GQ25" s="97"/>
      <c r="GR25" s="97"/>
      <c r="GS25" s="97"/>
      <c r="GT25" s="97"/>
      <c r="GU25" s="97"/>
      <c r="GV25" s="97"/>
      <c r="GW25" s="97"/>
      <c r="GX25" s="97"/>
      <c r="GY25" s="97"/>
      <c r="GZ25" s="97"/>
      <c r="HA25" s="97"/>
      <c r="HB25" s="97"/>
    </row>
    <row r="26" spans="1:210" s="104" customFormat="1" ht="103.5" customHeight="1" x14ac:dyDescent="0.2">
      <c r="A26" s="105" t="s">
        <v>136</v>
      </c>
      <c r="B26" s="101" t="s">
        <v>233</v>
      </c>
      <c r="C26" s="101" t="s">
        <v>284</v>
      </c>
      <c r="D26" s="101"/>
      <c r="E26" s="101"/>
      <c r="F26" s="133"/>
      <c r="G26" s="101"/>
      <c r="H26" s="101"/>
      <c r="I26" s="101"/>
      <c r="J26" s="101"/>
      <c r="K26" s="134"/>
      <c r="L26" s="101"/>
      <c r="M26" s="101"/>
      <c r="N26" s="101"/>
      <c r="O26" s="101"/>
      <c r="P26" s="101"/>
      <c r="Q26" s="101"/>
      <c r="R26" s="101"/>
      <c r="S26" s="101"/>
      <c r="T26" s="101"/>
      <c r="U26" s="101"/>
      <c r="V26" s="101"/>
      <c r="W26" s="101"/>
      <c r="X26" s="101"/>
      <c r="Y26" s="101"/>
      <c r="Z26" s="101"/>
      <c r="AA26" s="135"/>
      <c r="AB26" s="135"/>
      <c r="AC26" s="135"/>
      <c r="AD26" s="101"/>
      <c r="AE26" s="135"/>
      <c r="AF26" s="135"/>
      <c r="AG26" s="135"/>
      <c r="AH26" s="135"/>
      <c r="AI26" s="135"/>
      <c r="AJ26" s="105"/>
      <c r="AK26" s="136"/>
      <c r="AL26" s="136"/>
      <c r="AM26" s="136"/>
      <c r="AN26" s="136"/>
      <c r="AO26" s="136"/>
      <c r="AP26" s="136"/>
      <c r="AQ26" s="136"/>
      <c r="AR26" s="136"/>
      <c r="AS26" s="136"/>
      <c r="AU26" s="105"/>
      <c r="AV26" s="105"/>
      <c r="AW26" s="105"/>
      <c r="AX26" s="105"/>
      <c r="BL26" s="136"/>
      <c r="DS26" s="105"/>
      <c r="DT26" s="105"/>
      <c r="GC26" s="106"/>
      <c r="GD26" s="106"/>
      <c r="GE26" s="106"/>
      <c r="GF26" s="106"/>
      <c r="GG26" s="106"/>
      <c r="GH26" s="106"/>
      <c r="GI26" s="106"/>
      <c r="GJ26" s="106"/>
      <c r="GK26" s="107"/>
      <c r="GL26" s="106"/>
      <c r="GM26" s="106"/>
      <c r="GN26" s="106"/>
      <c r="GO26" s="106"/>
      <c r="GP26" s="106"/>
      <c r="GQ26" s="106"/>
      <c r="GR26" s="106"/>
      <c r="GS26" s="106"/>
      <c r="GT26" s="106"/>
      <c r="GU26" s="106"/>
      <c r="GV26" s="106"/>
      <c r="GW26" s="106"/>
      <c r="GX26" s="106"/>
      <c r="GY26" s="106"/>
      <c r="GZ26" s="106"/>
      <c r="HA26" s="137"/>
      <c r="HB26" s="137"/>
    </row>
    <row r="27" spans="1:210" s="104" customFormat="1" x14ac:dyDescent="0.25">
      <c r="A27" s="100" t="s">
        <v>137</v>
      </c>
      <c r="B27" s="101"/>
      <c r="C27" s="101"/>
      <c r="D27" s="102"/>
      <c r="E27" s="102"/>
      <c r="F27" s="103"/>
      <c r="G27" s="101"/>
      <c r="H27" s="101"/>
      <c r="I27" s="101"/>
      <c r="J27" s="101"/>
      <c r="K27" s="102"/>
      <c r="L27" s="102"/>
      <c r="M27" s="102"/>
      <c r="N27" s="102"/>
      <c r="O27" s="102"/>
      <c r="P27" s="102"/>
      <c r="Q27" s="102"/>
      <c r="R27" s="102"/>
      <c r="S27" s="101"/>
      <c r="T27" s="102"/>
      <c r="U27" s="102"/>
      <c r="V27" s="102"/>
      <c r="W27" s="102"/>
      <c r="X27" s="101"/>
      <c r="Y27" s="102"/>
      <c r="Z27" s="102"/>
      <c r="AA27" s="102"/>
      <c r="AB27" s="102"/>
      <c r="AC27" s="102"/>
      <c r="AD27" s="102"/>
      <c r="AE27" s="102"/>
      <c r="AF27" s="102"/>
      <c r="AG27" s="102"/>
      <c r="AH27" s="102"/>
      <c r="AI27" s="102"/>
    </row>
    <row r="28" spans="1:210" s="138" customFormat="1" ht="12.75" customHeight="1" x14ac:dyDescent="0.25">
      <c r="B28" s="139"/>
      <c r="C28" s="139"/>
      <c r="D28" s="139"/>
      <c r="E28" s="139"/>
      <c r="F28" s="139"/>
      <c r="G28" s="139"/>
      <c r="H28" s="139"/>
      <c r="I28" s="139"/>
      <c r="J28" s="139"/>
      <c r="K28" s="139"/>
      <c r="L28" s="139"/>
      <c r="M28" s="139"/>
      <c r="N28" s="139"/>
      <c r="O28" s="139"/>
      <c r="P28" s="139"/>
      <c r="Q28" s="139"/>
      <c r="R28" s="139"/>
      <c r="S28" s="139"/>
      <c r="T28" s="139"/>
      <c r="U28" s="139"/>
      <c r="V28" s="139"/>
      <c r="W28" s="139"/>
      <c r="X28" s="139"/>
      <c r="Y28" s="139"/>
      <c r="Z28" s="139"/>
      <c r="AA28" s="139"/>
      <c r="AB28" s="139"/>
      <c r="AC28" s="139"/>
      <c r="AD28" s="139"/>
      <c r="AE28" s="139"/>
      <c r="AF28" s="139"/>
      <c r="AG28" s="139"/>
      <c r="AH28" s="139"/>
      <c r="AI28" s="139"/>
    </row>
    <row r="29" spans="1:210" s="138" customFormat="1" ht="12.75" customHeight="1" x14ac:dyDescent="0.25">
      <c r="B29" s="139"/>
      <c r="C29" s="139"/>
      <c r="D29" s="139"/>
      <c r="E29" s="139"/>
      <c r="F29" s="139"/>
      <c r="G29" s="139"/>
      <c r="H29" s="139"/>
      <c r="I29" s="139"/>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row>
    <row r="30" spans="1:210" s="138" customFormat="1" ht="12.75" customHeight="1" x14ac:dyDescent="0.25">
      <c r="B30" s="139"/>
      <c r="C30" s="139"/>
      <c r="D30" s="139"/>
      <c r="E30" s="139"/>
      <c r="F30" s="139"/>
      <c r="G30" s="139"/>
      <c r="H30" s="139"/>
      <c r="I30" s="139"/>
      <c r="J30" s="139"/>
      <c r="K30" s="139"/>
      <c r="L30" s="139"/>
      <c r="M30" s="139"/>
      <c r="N30" s="139"/>
      <c r="O30" s="139"/>
      <c r="P30" s="139"/>
      <c r="Q30" s="139"/>
      <c r="R30" s="139"/>
      <c r="S30" s="139"/>
      <c r="T30" s="139"/>
      <c r="U30" s="139"/>
      <c r="V30" s="139"/>
      <c r="W30" s="139"/>
      <c r="X30" s="139"/>
      <c r="Y30" s="139"/>
      <c r="Z30" s="139"/>
      <c r="AA30" s="139"/>
      <c r="AB30" s="139"/>
      <c r="AC30" s="139"/>
      <c r="AD30" s="139"/>
      <c r="AE30" s="139"/>
      <c r="AF30" s="139"/>
      <c r="AG30" s="139"/>
      <c r="AH30" s="139"/>
      <c r="AI30" s="139"/>
    </row>
    <row r="31" spans="1:210" s="138" customFormat="1" ht="12.75" customHeight="1" x14ac:dyDescent="0.25">
      <c r="B31" s="139"/>
      <c r="C31" s="139"/>
      <c r="D31" s="139"/>
      <c r="E31" s="139"/>
      <c r="F31" s="139"/>
      <c r="G31" s="139"/>
      <c r="H31" s="139"/>
      <c r="I31" s="139"/>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row>
    <row r="32" spans="1:210" s="138" customFormat="1" ht="12.75" customHeight="1" x14ac:dyDescent="0.25">
      <c r="B32" s="139"/>
      <c r="C32" s="139"/>
      <c r="D32" s="139"/>
      <c r="E32" s="139"/>
      <c r="F32" s="139"/>
      <c r="G32" s="139"/>
      <c r="H32" s="139"/>
      <c r="I32" s="139"/>
      <c r="J32" s="139"/>
      <c r="K32" s="139"/>
      <c r="L32" s="139"/>
      <c r="M32" s="139"/>
      <c r="N32" s="139"/>
      <c r="O32" s="139"/>
      <c r="P32" s="139"/>
      <c r="Q32" s="139"/>
      <c r="R32" s="139"/>
      <c r="S32" s="139"/>
      <c r="T32" s="139"/>
      <c r="U32" s="139"/>
      <c r="V32" s="139"/>
      <c r="W32" s="139"/>
      <c r="X32" s="139"/>
      <c r="Y32" s="139"/>
      <c r="Z32" s="139"/>
      <c r="AA32" s="139"/>
      <c r="AB32" s="139"/>
      <c r="AC32" s="139"/>
      <c r="AD32" s="139"/>
      <c r="AE32" s="139"/>
      <c r="AF32" s="139"/>
      <c r="AG32" s="139"/>
      <c r="AH32" s="139"/>
      <c r="AI32" s="139"/>
    </row>
    <row r="33" spans="2:35" s="138" customFormat="1" ht="12.75" customHeight="1" x14ac:dyDescent="0.25">
      <c r="B33" s="139"/>
      <c r="C33" s="139"/>
      <c r="D33" s="139"/>
      <c r="E33" s="139"/>
      <c r="F33" s="139"/>
      <c r="G33" s="139"/>
      <c r="H33" s="139"/>
      <c r="I33" s="139"/>
      <c r="J33" s="139"/>
      <c r="K33" s="139"/>
      <c r="L33" s="139"/>
      <c r="M33" s="139"/>
      <c r="N33" s="139"/>
      <c r="O33" s="139"/>
      <c r="P33" s="139"/>
      <c r="Q33" s="139"/>
      <c r="R33" s="139"/>
      <c r="S33" s="139"/>
      <c r="T33" s="139"/>
      <c r="U33" s="139"/>
      <c r="V33" s="139"/>
      <c r="W33" s="139"/>
      <c r="X33" s="139"/>
      <c r="Y33" s="139"/>
      <c r="Z33" s="139"/>
      <c r="AA33" s="139"/>
      <c r="AB33" s="139"/>
      <c r="AC33" s="139"/>
      <c r="AD33" s="139"/>
      <c r="AE33" s="139"/>
      <c r="AF33" s="139"/>
      <c r="AG33" s="139"/>
      <c r="AH33" s="139"/>
      <c r="AI33" s="139"/>
    </row>
    <row r="34" spans="2:35" s="138" customFormat="1" ht="12.75" customHeight="1" x14ac:dyDescent="0.25">
      <c r="B34" s="139"/>
      <c r="C34" s="139"/>
      <c r="D34" s="139"/>
      <c r="E34" s="139"/>
      <c r="F34" s="139"/>
      <c r="G34" s="139"/>
      <c r="H34" s="139"/>
      <c r="I34" s="139"/>
      <c r="J34" s="139"/>
      <c r="K34" s="139"/>
      <c r="L34" s="139"/>
      <c r="M34" s="139"/>
      <c r="N34" s="139"/>
      <c r="O34" s="139"/>
      <c r="P34" s="139"/>
      <c r="Q34" s="139"/>
      <c r="R34" s="139"/>
      <c r="S34" s="139"/>
      <c r="T34" s="139"/>
      <c r="U34" s="139"/>
      <c r="V34" s="139"/>
      <c r="W34" s="139"/>
      <c r="X34" s="139"/>
      <c r="Y34" s="139"/>
      <c r="Z34" s="139"/>
      <c r="AA34" s="139"/>
      <c r="AB34" s="139"/>
      <c r="AC34" s="139"/>
      <c r="AD34" s="139"/>
      <c r="AE34" s="139"/>
      <c r="AF34" s="139"/>
      <c r="AG34" s="139"/>
      <c r="AH34" s="139"/>
      <c r="AI34" s="139"/>
    </row>
    <row r="35" spans="2:35" s="138" customFormat="1" ht="12.75" customHeight="1" x14ac:dyDescent="0.25">
      <c r="B35" s="139"/>
      <c r="C35" s="139"/>
      <c r="D35" s="139"/>
      <c r="E35" s="139"/>
      <c r="F35" s="139"/>
      <c r="G35" s="139"/>
      <c r="H35" s="139"/>
      <c r="I35" s="139"/>
      <c r="J35" s="139"/>
      <c r="K35" s="139"/>
      <c r="L35" s="139"/>
      <c r="M35" s="139"/>
      <c r="N35" s="139"/>
      <c r="O35" s="139"/>
      <c r="P35" s="139"/>
      <c r="Q35" s="139"/>
      <c r="R35" s="139"/>
      <c r="S35" s="139"/>
      <c r="T35" s="139"/>
      <c r="U35" s="139"/>
      <c r="V35" s="139"/>
      <c r="W35" s="139"/>
      <c r="X35" s="139"/>
      <c r="Y35" s="139"/>
      <c r="Z35" s="139"/>
      <c r="AA35" s="139"/>
      <c r="AB35" s="139"/>
      <c r="AC35" s="139"/>
      <c r="AD35" s="139"/>
      <c r="AE35" s="139"/>
      <c r="AF35" s="139"/>
      <c r="AG35" s="139"/>
      <c r="AH35" s="139"/>
      <c r="AI35" s="139"/>
    </row>
    <row r="36" spans="2:35" s="138" customFormat="1" ht="12.75" customHeight="1" x14ac:dyDescent="0.25">
      <c r="B36" s="139"/>
      <c r="C36" s="139"/>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row>
    <row r="37" spans="2:35" s="138" customFormat="1" ht="12.75" customHeight="1" x14ac:dyDescent="0.25">
      <c r="B37" s="139"/>
      <c r="C37" s="139"/>
      <c r="D37" s="139"/>
      <c r="E37" s="139"/>
      <c r="F37" s="139"/>
      <c r="G37" s="139"/>
      <c r="H37" s="139"/>
      <c r="I37" s="139"/>
      <c r="J37" s="139"/>
      <c r="K37" s="139"/>
      <c r="L37" s="139"/>
      <c r="M37" s="139"/>
      <c r="N37" s="139"/>
      <c r="O37" s="139"/>
      <c r="P37" s="139"/>
      <c r="Q37" s="139"/>
      <c r="R37" s="139"/>
      <c r="S37" s="139"/>
      <c r="T37" s="139"/>
      <c r="U37" s="139"/>
      <c r="V37" s="139"/>
      <c r="W37" s="139"/>
      <c r="X37" s="139"/>
      <c r="Y37" s="139"/>
      <c r="Z37" s="139"/>
      <c r="AA37" s="139"/>
      <c r="AB37" s="139"/>
      <c r="AC37" s="139"/>
      <c r="AD37" s="139"/>
      <c r="AE37" s="139"/>
      <c r="AF37" s="139"/>
      <c r="AG37" s="139"/>
      <c r="AH37" s="139"/>
      <c r="AI37" s="139"/>
    </row>
    <row r="38" spans="2:35" s="138" customFormat="1" ht="12.75" customHeight="1" x14ac:dyDescent="0.25">
      <c r="B38" s="139"/>
      <c r="C38" s="139"/>
      <c r="D38" s="139"/>
      <c r="E38" s="139"/>
      <c r="F38" s="139"/>
      <c r="G38" s="139"/>
      <c r="H38" s="139"/>
      <c r="I38" s="139"/>
      <c r="J38" s="139"/>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row>
    <row r="39" spans="2:35" s="138" customFormat="1" ht="12.75" customHeight="1" x14ac:dyDescent="0.25">
      <c r="B39" s="139"/>
      <c r="C39" s="139"/>
      <c r="D39" s="139"/>
      <c r="E39" s="139"/>
      <c r="F39" s="139"/>
      <c r="G39" s="139"/>
      <c r="H39" s="139"/>
      <c r="I39" s="139"/>
      <c r="J39" s="139"/>
      <c r="K39" s="139"/>
      <c r="L39" s="139"/>
      <c r="M39" s="139"/>
      <c r="N39" s="139"/>
      <c r="O39" s="139"/>
      <c r="P39" s="139"/>
      <c r="Q39" s="139"/>
      <c r="R39" s="139"/>
      <c r="S39" s="139"/>
      <c r="T39" s="139"/>
      <c r="U39" s="139"/>
      <c r="V39" s="139"/>
      <c r="W39" s="139"/>
      <c r="X39" s="139"/>
      <c r="Y39" s="139"/>
      <c r="Z39" s="139"/>
      <c r="AA39" s="139"/>
      <c r="AB39" s="139"/>
      <c r="AC39" s="139"/>
      <c r="AD39" s="139"/>
      <c r="AE39" s="139"/>
      <c r="AF39" s="139"/>
      <c r="AG39" s="139"/>
      <c r="AH39" s="139"/>
      <c r="AI39" s="139"/>
    </row>
    <row r="40" spans="2:35" s="138" customFormat="1" ht="12.75" customHeight="1" x14ac:dyDescent="0.25">
      <c r="B40" s="139"/>
      <c r="C40" s="139"/>
      <c r="D40" s="139"/>
      <c r="E40" s="139"/>
      <c r="F40" s="139"/>
      <c r="G40" s="139"/>
      <c r="H40" s="139"/>
      <c r="I40" s="139"/>
      <c r="J40" s="139"/>
      <c r="K40" s="139"/>
      <c r="L40" s="139"/>
      <c r="M40" s="139"/>
      <c r="N40" s="139"/>
      <c r="O40" s="139"/>
      <c r="P40" s="139"/>
      <c r="Q40" s="139"/>
      <c r="R40" s="139"/>
      <c r="S40" s="139"/>
      <c r="T40" s="139"/>
      <c r="U40" s="139"/>
      <c r="V40" s="139"/>
      <c r="W40" s="139"/>
      <c r="X40" s="139"/>
      <c r="Y40" s="139"/>
      <c r="Z40" s="139"/>
      <c r="AA40" s="139"/>
      <c r="AB40" s="139"/>
      <c r="AC40" s="139"/>
      <c r="AD40" s="139"/>
      <c r="AE40" s="139"/>
      <c r="AF40" s="139"/>
      <c r="AG40" s="139"/>
      <c r="AH40" s="139"/>
      <c r="AI40" s="139"/>
    </row>
    <row r="50" spans="1:35" ht="12.75" customHeight="1" x14ac:dyDescent="0.2">
      <c r="A50" s="140" t="s">
        <v>138</v>
      </c>
    </row>
    <row r="51" spans="1:35" s="143" customFormat="1" ht="12.75" customHeight="1" x14ac:dyDescent="0.25">
      <c r="B51" s="144" t="s">
        <v>139</v>
      </c>
      <c r="C51" s="144"/>
      <c r="D51" s="144"/>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row>
    <row r="52" spans="1:35" ht="12.75" customHeight="1" x14ac:dyDescent="0.2">
      <c r="B52" s="145" t="s">
        <v>79</v>
      </c>
    </row>
    <row r="53" spans="1:35" ht="12.75" customHeight="1" x14ac:dyDescent="0.2">
      <c r="B53" s="146" t="s">
        <v>140</v>
      </c>
    </row>
    <row r="54" spans="1:35" ht="12.75" customHeight="1" x14ac:dyDescent="0.2">
      <c r="B54" s="146" t="s">
        <v>141</v>
      </c>
    </row>
    <row r="55" spans="1:35" ht="12.75" customHeight="1" x14ac:dyDescent="0.2">
      <c r="B55" s="146" t="s">
        <v>142</v>
      </c>
    </row>
    <row r="56" spans="1:35" ht="12.75" customHeight="1" x14ac:dyDescent="0.2">
      <c r="B56" s="146" t="s">
        <v>143</v>
      </c>
    </row>
    <row r="57" spans="1:35" ht="12.75" customHeight="1" x14ac:dyDescent="0.2">
      <c r="B57" s="146" t="s">
        <v>144</v>
      </c>
    </row>
    <row r="58" spans="1:35" ht="12.75" customHeight="1" x14ac:dyDescent="0.2">
      <c r="B58" s="146" t="s">
        <v>145</v>
      </c>
    </row>
    <row r="59" spans="1:35" ht="12.75" customHeight="1" x14ac:dyDescent="0.2">
      <c r="B59" s="146" t="s">
        <v>146</v>
      </c>
    </row>
    <row r="60" spans="1:35" ht="12.75" customHeight="1" x14ac:dyDescent="0.2">
      <c r="B60" s="146" t="s">
        <v>147</v>
      </c>
    </row>
  </sheetData>
  <sheetProtection formatCells="0" insertHyperlinks="0"/>
  <dataValidations count="4">
    <dataValidation type="list" allowBlank="1" showInputMessage="1" showErrorMessage="1" prompt="Select from List." sqref="GC3:HB3 PY3:QX3 ZU3:AAT3 AJQ3:AKP3 ATM3:AUL3 BDI3:BEH3 BNE3:BOD3 BXA3:BXZ3 CGW3:CHV3 CQS3:CRR3 DAO3:DBN3 DKK3:DLJ3 DUG3:DVF3 EEC3:EFB3 ENY3:EOX3 EXU3:EYT3 FHQ3:FIP3 FRM3:FSL3 GBI3:GCH3 GLE3:GMD3 GVA3:GVZ3 HEW3:HFV3 HOS3:HPR3 HYO3:HZN3 IIK3:IJJ3 ISG3:ITF3 JCC3:JDB3 JLY3:JMX3 JVU3:JWT3 KFQ3:KGP3 KPM3:KQL3 KZI3:LAH3 LJE3:LKD3 LTA3:LTZ3 MCW3:MDV3 MMS3:MNR3 MWO3:MXN3 NGK3:NHJ3 NQG3:NRF3 OAC3:OBB3 OJY3:OKX3 OTU3:OUT3 PDQ3:PEP3 PNM3:POL3 PXI3:PYH3 QHE3:QID3 QRA3:QRZ3 RAW3:RBV3 RKS3:RLR3 RUO3:RVN3 SEK3:SFJ3 SOG3:SPF3 SYC3:SZB3 THY3:TIX3 TRU3:TST3 UBQ3:UCP3 ULM3:UML3 UVI3:UWH3 VFE3:VGD3 VPA3:VPZ3 VYW3:VZV3 WIS3:WJR3 WSO3:WTN3 XCK3:XDJ3 GC65539:HB65539 PY65539:QX65539 ZU65539:AAT65539 AJQ65539:AKP65539 ATM65539:AUL65539 BDI65539:BEH65539 BNE65539:BOD65539 BXA65539:BXZ65539 CGW65539:CHV65539 CQS65539:CRR65539 DAO65539:DBN65539 DKK65539:DLJ65539 DUG65539:DVF65539 EEC65539:EFB65539 ENY65539:EOX65539 EXU65539:EYT65539 FHQ65539:FIP65539 FRM65539:FSL65539 GBI65539:GCH65539 GLE65539:GMD65539 GVA65539:GVZ65539 HEW65539:HFV65539 HOS65539:HPR65539 HYO65539:HZN65539 IIK65539:IJJ65539 ISG65539:ITF65539 JCC65539:JDB65539 JLY65539:JMX65539 JVU65539:JWT65539 KFQ65539:KGP65539 KPM65539:KQL65539 KZI65539:LAH65539 LJE65539:LKD65539 LTA65539:LTZ65539 MCW65539:MDV65539 MMS65539:MNR65539 MWO65539:MXN65539 NGK65539:NHJ65539 NQG65539:NRF65539 OAC65539:OBB65539 OJY65539:OKX65539 OTU65539:OUT65539 PDQ65539:PEP65539 PNM65539:POL65539 PXI65539:PYH65539 QHE65539:QID65539 QRA65539:QRZ65539 RAW65539:RBV65539 RKS65539:RLR65539 RUO65539:RVN65539 SEK65539:SFJ65539 SOG65539:SPF65539 SYC65539:SZB65539 THY65539:TIX65539 TRU65539:TST65539 UBQ65539:UCP65539 ULM65539:UML65539 UVI65539:UWH65539 VFE65539:VGD65539 VPA65539:VPZ65539 VYW65539:VZV65539 WIS65539:WJR65539 WSO65539:WTN65539 XCK65539:XDJ65539 GC131075:HB131075 PY131075:QX131075 ZU131075:AAT131075 AJQ131075:AKP131075 ATM131075:AUL131075 BDI131075:BEH131075 BNE131075:BOD131075 BXA131075:BXZ131075 CGW131075:CHV131075 CQS131075:CRR131075 DAO131075:DBN131075 DKK131075:DLJ131075 DUG131075:DVF131075 EEC131075:EFB131075 ENY131075:EOX131075 EXU131075:EYT131075 FHQ131075:FIP131075 FRM131075:FSL131075 GBI131075:GCH131075 GLE131075:GMD131075 GVA131075:GVZ131075 HEW131075:HFV131075 HOS131075:HPR131075 HYO131075:HZN131075 IIK131075:IJJ131075 ISG131075:ITF131075 JCC131075:JDB131075 JLY131075:JMX131075 JVU131075:JWT131075 KFQ131075:KGP131075 KPM131075:KQL131075 KZI131075:LAH131075 LJE131075:LKD131075 LTA131075:LTZ131075 MCW131075:MDV131075 MMS131075:MNR131075 MWO131075:MXN131075 NGK131075:NHJ131075 NQG131075:NRF131075 OAC131075:OBB131075 OJY131075:OKX131075 OTU131075:OUT131075 PDQ131075:PEP131075 PNM131075:POL131075 PXI131075:PYH131075 QHE131075:QID131075 QRA131075:QRZ131075 RAW131075:RBV131075 RKS131075:RLR131075 RUO131075:RVN131075 SEK131075:SFJ131075 SOG131075:SPF131075 SYC131075:SZB131075 THY131075:TIX131075 TRU131075:TST131075 UBQ131075:UCP131075 ULM131075:UML131075 UVI131075:UWH131075 VFE131075:VGD131075 VPA131075:VPZ131075 VYW131075:VZV131075 WIS131075:WJR131075 WSO131075:WTN131075 XCK131075:XDJ131075 GC196611:HB196611 PY196611:QX196611 ZU196611:AAT196611 AJQ196611:AKP196611 ATM196611:AUL196611 BDI196611:BEH196611 BNE196611:BOD196611 BXA196611:BXZ196611 CGW196611:CHV196611 CQS196611:CRR196611 DAO196611:DBN196611 DKK196611:DLJ196611 DUG196611:DVF196611 EEC196611:EFB196611 ENY196611:EOX196611 EXU196611:EYT196611 FHQ196611:FIP196611 FRM196611:FSL196611 GBI196611:GCH196611 GLE196611:GMD196611 GVA196611:GVZ196611 HEW196611:HFV196611 HOS196611:HPR196611 HYO196611:HZN196611 IIK196611:IJJ196611 ISG196611:ITF196611 JCC196611:JDB196611 JLY196611:JMX196611 JVU196611:JWT196611 KFQ196611:KGP196611 KPM196611:KQL196611 KZI196611:LAH196611 LJE196611:LKD196611 LTA196611:LTZ196611 MCW196611:MDV196611 MMS196611:MNR196611 MWO196611:MXN196611 NGK196611:NHJ196611 NQG196611:NRF196611 OAC196611:OBB196611 OJY196611:OKX196611 OTU196611:OUT196611 PDQ196611:PEP196611 PNM196611:POL196611 PXI196611:PYH196611 QHE196611:QID196611 QRA196611:QRZ196611 RAW196611:RBV196611 RKS196611:RLR196611 RUO196611:RVN196611 SEK196611:SFJ196611 SOG196611:SPF196611 SYC196611:SZB196611 THY196611:TIX196611 TRU196611:TST196611 UBQ196611:UCP196611 ULM196611:UML196611 UVI196611:UWH196611 VFE196611:VGD196611 VPA196611:VPZ196611 VYW196611:VZV196611 WIS196611:WJR196611 WSO196611:WTN196611 XCK196611:XDJ196611 GC262147:HB262147 PY262147:QX262147 ZU262147:AAT262147 AJQ262147:AKP262147 ATM262147:AUL262147 BDI262147:BEH262147 BNE262147:BOD262147 BXA262147:BXZ262147 CGW262147:CHV262147 CQS262147:CRR262147 DAO262147:DBN262147 DKK262147:DLJ262147 DUG262147:DVF262147 EEC262147:EFB262147 ENY262147:EOX262147 EXU262147:EYT262147 FHQ262147:FIP262147 FRM262147:FSL262147 GBI262147:GCH262147 GLE262147:GMD262147 GVA262147:GVZ262147 HEW262147:HFV262147 HOS262147:HPR262147 HYO262147:HZN262147 IIK262147:IJJ262147 ISG262147:ITF262147 JCC262147:JDB262147 JLY262147:JMX262147 JVU262147:JWT262147 KFQ262147:KGP262147 KPM262147:KQL262147 KZI262147:LAH262147 LJE262147:LKD262147 LTA262147:LTZ262147 MCW262147:MDV262147 MMS262147:MNR262147 MWO262147:MXN262147 NGK262147:NHJ262147 NQG262147:NRF262147 OAC262147:OBB262147 OJY262147:OKX262147 OTU262147:OUT262147 PDQ262147:PEP262147 PNM262147:POL262147 PXI262147:PYH262147 QHE262147:QID262147 QRA262147:QRZ262147 RAW262147:RBV262147 RKS262147:RLR262147 RUO262147:RVN262147 SEK262147:SFJ262147 SOG262147:SPF262147 SYC262147:SZB262147 THY262147:TIX262147 TRU262147:TST262147 UBQ262147:UCP262147 ULM262147:UML262147 UVI262147:UWH262147 VFE262147:VGD262147 VPA262147:VPZ262147 VYW262147:VZV262147 WIS262147:WJR262147 WSO262147:WTN262147 XCK262147:XDJ262147 GC327683:HB327683 PY327683:QX327683 ZU327683:AAT327683 AJQ327683:AKP327683 ATM327683:AUL327683 BDI327683:BEH327683 BNE327683:BOD327683 BXA327683:BXZ327683 CGW327683:CHV327683 CQS327683:CRR327683 DAO327683:DBN327683 DKK327683:DLJ327683 DUG327683:DVF327683 EEC327683:EFB327683 ENY327683:EOX327683 EXU327683:EYT327683 FHQ327683:FIP327683 FRM327683:FSL327683 GBI327683:GCH327683 GLE327683:GMD327683 GVA327683:GVZ327683 HEW327683:HFV327683 HOS327683:HPR327683 HYO327683:HZN327683 IIK327683:IJJ327683 ISG327683:ITF327683 JCC327683:JDB327683 JLY327683:JMX327683 JVU327683:JWT327683 KFQ327683:KGP327683 KPM327683:KQL327683 KZI327683:LAH327683 LJE327683:LKD327683 LTA327683:LTZ327683 MCW327683:MDV327683 MMS327683:MNR327683 MWO327683:MXN327683 NGK327683:NHJ327683 NQG327683:NRF327683 OAC327683:OBB327683 OJY327683:OKX327683 OTU327683:OUT327683 PDQ327683:PEP327683 PNM327683:POL327683 PXI327683:PYH327683 QHE327683:QID327683 QRA327683:QRZ327683 RAW327683:RBV327683 RKS327683:RLR327683 RUO327683:RVN327683 SEK327683:SFJ327683 SOG327683:SPF327683 SYC327683:SZB327683 THY327683:TIX327683 TRU327683:TST327683 UBQ327683:UCP327683 ULM327683:UML327683 UVI327683:UWH327683 VFE327683:VGD327683 VPA327683:VPZ327683 VYW327683:VZV327683 WIS327683:WJR327683 WSO327683:WTN327683 XCK327683:XDJ327683 GC393219:HB393219 PY393219:QX393219 ZU393219:AAT393219 AJQ393219:AKP393219 ATM393219:AUL393219 BDI393219:BEH393219 BNE393219:BOD393219 BXA393219:BXZ393219 CGW393219:CHV393219 CQS393219:CRR393219 DAO393219:DBN393219 DKK393219:DLJ393219 DUG393219:DVF393219 EEC393219:EFB393219 ENY393219:EOX393219 EXU393219:EYT393219 FHQ393219:FIP393219 FRM393219:FSL393219 GBI393219:GCH393219 GLE393219:GMD393219 GVA393219:GVZ393219 HEW393219:HFV393219 HOS393219:HPR393219 HYO393219:HZN393219 IIK393219:IJJ393219 ISG393219:ITF393219 JCC393219:JDB393219 JLY393219:JMX393219 JVU393219:JWT393219 KFQ393219:KGP393219 KPM393219:KQL393219 KZI393219:LAH393219 LJE393219:LKD393219 LTA393219:LTZ393219 MCW393219:MDV393219 MMS393219:MNR393219 MWO393219:MXN393219 NGK393219:NHJ393219 NQG393219:NRF393219 OAC393219:OBB393219 OJY393219:OKX393219 OTU393219:OUT393219 PDQ393219:PEP393219 PNM393219:POL393219 PXI393219:PYH393219 QHE393219:QID393219 QRA393219:QRZ393219 RAW393219:RBV393219 RKS393219:RLR393219 RUO393219:RVN393219 SEK393219:SFJ393219 SOG393219:SPF393219 SYC393219:SZB393219 THY393219:TIX393219 TRU393219:TST393219 UBQ393219:UCP393219 ULM393219:UML393219 UVI393219:UWH393219 VFE393219:VGD393219 VPA393219:VPZ393219 VYW393219:VZV393219 WIS393219:WJR393219 WSO393219:WTN393219 XCK393219:XDJ393219 GC458755:HB458755 PY458755:QX458755 ZU458755:AAT458755 AJQ458755:AKP458755 ATM458755:AUL458755 BDI458755:BEH458755 BNE458755:BOD458755 BXA458755:BXZ458755 CGW458755:CHV458755 CQS458755:CRR458755 DAO458755:DBN458755 DKK458755:DLJ458755 DUG458755:DVF458755 EEC458755:EFB458755 ENY458755:EOX458755 EXU458755:EYT458755 FHQ458755:FIP458755 FRM458755:FSL458755 GBI458755:GCH458755 GLE458755:GMD458755 GVA458755:GVZ458755 HEW458755:HFV458755 HOS458755:HPR458755 HYO458755:HZN458755 IIK458755:IJJ458755 ISG458755:ITF458755 JCC458755:JDB458755 JLY458755:JMX458755 JVU458755:JWT458755 KFQ458755:KGP458755 KPM458755:KQL458755 KZI458755:LAH458755 LJE458755:LKD458755 LTA458755:LTZ458755 MCW458755:MDV458755 MMS458755:MNR458755 MWO458755:MXN458755 NGK458755:NHJ458755 NQG458755:NRF458755 OAC458755:OBB458755 OJY458755:OKX458755 OTU458755:OUT458755 PDQ458755:PEP458755 PNM458755:POL458755 PXI458755:PYH458755 QHE458755:QID458755 QRA458755:QRZ458755 RAW458755:RBV458755 RKS458755:RLR458755 RUO458755:RVN458755 SEK458755:SFJ458755 SOG458755:SPF458755 SYC458755:SZB458755 THY458755:TIX458755 TRU458755:TST458755 UBQ458755:UCP458755 ULM458755:UML458755 UVI458755:UWH458755 VFE458755:VGD458755 VPA458755:VPZ458755 VYW458755:VZV458755 WIS458755:WJR458755 WSO458755:WTN458755 XCK458755:XDJ458755 GC524291:HB524291 PY524291:QX524291 ZU524291:AAT524291 AJQ524291:AKP524291 ATM524291:AUL524291 BDI524291:BEH524291 BNE524291:BOD524291 BXA524291:BXZ524291 CGW524291:CHV524291 CQS524291:CRR524291 DAO524291:DBN524291 DKK524291:DLJ524291 DUG524291:DVF524291 EEC524291:EFB524291 ENY524291:EOX524291 EXU524291:EYT524291 FHQ524291:FIP524291 FRM524291:FSL524291 GBI524291:GCH524291 GLE524291:GMD524291 GVA524291:GVZ524291 HEW524291:HFV524291 HOS524291:HPR524291 HYO524291:HZN524291 IIK524291:IJJ524291 ISG524291:ITF524291 JCC524291:JDB524291 JLY524291:JMX524291 JVU524291:JWT524291 KFQ524291:KGP524291 KPM524291:KQL524291 KZI524291:LAH524291 LJE524291:LKD524291 LTA524291:LTZ524291 MCW524291:MDV524291 MMS524291:MNR524291 MWO524291:MXN524291 NGK524291:NHJ524291 NQG524291:NRF524291 OAC524291:OBB524291 OJY524291:OKX524291 OTU524291:OUT524291 PDQ524291:PEP524291 PNM524291:POL524291 PXI524291:PYH524291 QHE524291:QID524291 QRA524291:QRZ524291 RAW524291:RBV524291 RKS524291:RLR524291 RUO524291:RVN524291 SEK524291:SFJ524291 SOG524291:SPF524291 SYC524291:SZB524291 THY524291:TIX524291 TRU524291:TST524291 UBQ524291:UCP524291 ULM524291:UML524291 UVI524291:UWH524291 VFE524291:VGD524291 VPA524291:VPZ524291 VYW524291:VZV524291 WIS524291:WJR524291 WSO524291:WTN524291 XCK524291:XDJ524291 GC589827:HB589827 PY589827:QX589827 ZU589827:AAT589827 AJQ589827:AKP589827 ATM589827:AUL589827 BDI589827:BEH589827 BNE589827:BOD589827 BXA589827:BXZ589827 CGW589827:CHV589827 CQS589827:CRR589827 DAO589827:DBN589827 DKK589827:DLJ589827 DUG589827:DVF589827 EEC589827:EFB589827 ENY589827:EOX589827 EXU589827:EYT589827 FHQ589827:FIP589827 FRM589827:FSL589827 GBI589827:GCH589827 GLE589827:GMD589827 GVA589827:GVZ589827 HEW589827:HFV589827 HOS589827:HPR589827 HYO589827:HZN589827 IIK589827:IJJ589827 ISG589827:ITF589827 JCC589827:JDB589827 JLY589827:JMX589827 JVU589827:JWT589827 KFQ589827:KGP589827 KPM589827:KQL589827 KZI589827:LAH589827 LJE589827:LKD589827 LTA589827:LTZ589827 MCW589827:MDV589827 MMS589827:MNR589827 MWO589827:MXN589827 NGK589827:NHJ589827 NQG589827:NRF589827 OAC589827:OBB589827 OJY589827:OKX589827 OTU589827:OUT589827 PDQ589827:PEP589827 PNM589827:POL589827 PXI589827:PYH589827 QHE589827:QID589827 QRA589827:QRZ589827 RAW589827:RBV589827 RKS589827:RLR589827 RUO589827:RVN589827 SEK589827:SFJ589827 SOG589827:SPF589827 SYC589827:SZB589827 THY589827:TIX589827 TRU589827:TST589827 UBQ589827:UCP589827 ULM589827:UML589827 UVI589827:UWH589827 VFE589827:VGD589827 VPA589827:VPZ589827 VYW589827:VZV589827 WIS589827:WJR589827 WSO589827:WTN589827 XCK589827:XDJ589827 GC655363:HB655363 PY655363:QX655363 ZU655363:AAT655363 AJQ655363:AKP655363 ATM655363:AUL655363 BDI655363:BEH655363 BNE655363:BOD655363 BXA655363:BXZ655363 CGW655363:CHV655363 CQS655363:CRR655363 DAO655363:DBN655363 DKK655363:DLJ655363 DUG655363:DVF655363 EEC655363:EFB655363 ENY655363:EOX655363 EXU655363:EYT655363 FHQ655363:FIP655363 FRM655363:FSL655363 GBI655363:GCH655363 GLE655363:GMD655363 GVA655363:GVZ655363 HEW655363:HFV655363 HOS655363:HPR655363 HYO655363:HZN655363 IIK655363:IJJ655363 ISG655363:ITF655363 JCC655363:JDB655363 JLY655363:JMX655363 JVU655363:JWT655363 KFQ655363:KGP655363 KPM655363:KQL655363 KZI655363:LAH655363 LJE655363:LKD655363 LTA655363:LTZ655363 MCW655363:MDV655363 MMS655363:MNR655363 MWO655363:MXN655363 NGK655363:NHJ655363 NQG655363:NRF655363 OAC655363:OBB655363 OJY655363:OKX655363 OTU655363:OUT655363 PDQ655363:PEP655363 PNM655363:POL655363 PXI655363:PYH655363 QHE655363:QID655363 QRA655363:QRZ655363 RAW655363:RBV655363 RKS655363:RLR655363 RUO655363:RVN655363 SEK655363:SFJ655363 SOG655363:SPF655363 SYC655363:SZB655363 THY655363:TIX655363 TRU655363:TST655363 UBQ655363:UCP655363 ULM655363:UML655363 UVI655363:UWH655363 VFE655363:VGD655363 VPA655363:VPZ655363 VYW655363:VZV655363 WIS655363:WJR655363 WSO655363:WTN655363 XCK655363:XDJ655363 GC720899:HB720899 PY720899:QX720899 ZU720899:AAT720899 AJQ720899:AKP720899 ATM720899:AUL720899 BDI720899:BEH720899 BNE720899:BOD720899 BXA720899:BXZ720899 CGW720899:CHV720899 CQS720899:CRR720899 DAO720899:DBN720899 DKK720899:DLJ720899 DUG720899:DVF720899 EEC720899:EFB720899 ENY720899:EOX720899 EXU720899:EYT720899 FHQ720899:FIP720899 FRM720899:FSL720899 GBI720899:GCH720899 GLE720899:GMD720899 GVA720899:GVZ720899 HEW720899:HFV720899 HOS720899:HPR720899 HYO720899:HZN720899 IIK720899:IJJ720899 ISG720899:ITF720899 JCC720899:JDB720899 JLY720899:JMX720899 JVU720899:JWT720899 KFQ720899:KGP720899 KPM720899:KQL720899 KZI720899:LAH720899 LJE720899:LKD720899 LTA720899:LTZ720899 MCW720899:MDV720899 MMS720899:MNR720899 MWO720899:MXN720899 NGK720899:NHJ720899 NQG720899:NRF720899 OAC720899:OBB720899 OJY720899:OKX720899 OTU720899:OUT720899 PDQ720899:PEP720899 PNM720899:POL720899 PXI720899:PYH720899 QHE720899:QID720899 QRA720899:QRZ720899 RAW720899:RBV720899 RKS720899:RLR720899 RUO720899:RVN720899 SEK720899:SFJ720899 SOG720899:SPF720899 SYC720899:SZB720899 THY720899:TIX720899 TRU720899:TST720899 UBQ720899:UCP720899 ULM720899:UML720899 UVI720899:UWH720899 VFE720899:VGD720899 VPA720899:VPZ720899 VYW720899:VZV720899 WIS720899:WJR720899 WSO720899:WTN720899 XCK720899:XDJ720899 GC786435:HB786435 PY786435:QX786435 ZU786435:AAT786435 AJQ786435:AKP786435 ATM786435:AUL786435 BDI786435:BEH786435 BNE786435:BOD786435 BXA786435:BXZ786435 CGW786435:CHV786435 CQS786435:CRR786435 DAO786435:DBN786435 DKK786435:DLJ786435 DUG786435:DVF786435 EEC786435:EFB786435 ENY786435:EOX786435 EXU786435:EYT786435 FHQ786435:FIP786435 FRM786435:FSL786435 GBI786435:GCH786435 GLE786435:GMD786435 GVA786435:GVZ786435 HEW786435:HFV786435 HOS786435:HPR786435 HYO786435:HZN786435 IIK786435:IJJ786435 ISG786435:ITF786435 JCC786435:JDB786435 JLY786435:JMX786435 JVU786435:JWT786435 KFQ786435:KGP786435 KPM786435:KQL786435 KZI786435:LAH786435 LJE786435:LKD786435 LTA786435:LTZ786435 MCW786435:MDV786435 MMS786435:MNR786435 MWO786435:MXN786435 NGK786435:NHJ786435 NQG786435:NRF786435 OAC786435:OBB786435 OJY786435:OKX786435 OTU786435:OUT786435 PDQ786435:PEP786435 PNM786435:POL786435 PXI786435:PYH786435 QHE786435:QID786435 QRA786435:QRZ786435 RAW786435:RBV786435 RKS786435:RLR786435 RUO786435:RVN786435 SEK786435:SFJ786435 SOG786435:SPF786435 SYC786435:SZB786435 THY786435:TIX786435 TRU786435:TST786435 UBQ786435:UCP786435 ULM786435:UML786435 UVI786435:UWH786435 VFE786435:VGD786435 VPA786435:VPZ786435 VYW786435:VZV786435 WIS786435:WJR786435 WSO786435:WTN786435 XCK786435:XDJ786435 GC851971:HB851971 PY851971:QX851971 ZU851971:AAT851971 AJQ851971:AKP851971 ATM851971:AUL851971 BDI851971:BEH851971 BNE851971:BOD851971 BXA851971:BXZ851971 CGW851971:CHV851971 CQS851971:CRR851971 DAO851971:DBN851971 DKK851971:DLJ851971 DUG851971:DVF851971 EEC851971:EFB851971 ENY851971:EOX851971 EXU851971:EYT851971 FHQ851971:FIP851971 FRM851971:FSL851971 GBI851971:GCH851971 GLE851971:GMD851971 GVA851971:GVZ851971 HEW851971:HFV851971 HOS851971:HPR851971 HYO851971:HZN851971 IIK851971:IJJ851971 ISG851971:ITF851971 JCC851971:JDB851971 JLY851971:JMX851971 JVU851971:JWT851971 KFQ851971:KGP851971 KPM851971:KQL851971 KZI851971:LAH851971 LJE851971:LKD851971 LTA851971:LTZ851971 MCW851971:MDV851971 MMS851971:MNR851971 MWO851971:MXN851971 NGK851971:NHJ851971 NQG851971:NRF851971 OAC851971:OBB851971 OJY851971:OKX851971 OTU851971:OUT851971 PDQ851971:PEP851971 PNM851971:POL851971 PXI851971:PYH851971 QHE851971:QID851971 QRA851971:QRZ851971 RAW851971:RBV851971 RKS851971:RLR851971 RUO851971:RVN851971 SEK851971:SFJ851971 SOG851971:SPF851971 SYC851971:SZB851971 THY851971:TIX851971 TRU851971:TST851971 UBQ851971:UCP851971 ULM851971:UML851971 UVI851971:UWH851971 VFE851971:VGD851971 VPA851971:VPZ851971 VYW851971:VZV851971 WIS851971:WJR851971 WSO851971:WTN851971 XCK851971:XDJ851971 GC917507:HB917507 PY917507:QX917507 ZU917507:AAT917507 AJQ917507:AKP917507 ATM917507:AUL917507 BDI917507:BEH917507 BNE917507:BOD917507 BXA917507:BXZ917507 CGW917507:CHV917507 CQS917507:CRR917507 DAO917507:DBN917507 DKK917507:DLJ917507 DUG917507:DVF917507 EEC917507:EFB917507 ENY917507:EOX917507 EXU917507:EYT917507 FHQ917507:FIP917507 FRM917507:FSL917507 GBI917507:GCH917507 GLE917507:GMD917507 GVA917507:GVZ917507 HEW917507:HFV917507 HOS917507:HPR917507 HYO917507:HZN917507 IIK917507:IJJ917507 ISG917507:ITF917507 JCC917507:JDB917507 JLY917507:JMX917507 JVU917507:JWT917507 KFQ917507:KGP917507 KPM917507:KQL917507 KZI917507:LAH917507 LJE917507:LKD917507 LTA917507:LTZ917507 MCW917507:MDV917507 MMS917507:MNR917507 MWO917507:MXN917507 NGK917507:NHJ917507 NQG917507:NRF917507 OAC917507:OBB917507 OJY917507:OKX917507 OTU917507:OUT917507 PDQ917507:PEP917507 PNM917507:POL917507 PXI917507:PYH917507 QHE917507:QID917507 QRA917507:QRZ917507 RAW917507:RBV917507 RKS917507:RLR917507 RUO917507:RVN917507 SEK917507:SFJ917507 SOG917507:SPF917507 SYC917507:SZB917507 THY917507:TIX917507 TRU917507:TST917507 UBQ917507:UCP917507 ULM917507:UML917507 UVI917507:UWH917507 VFE917507:VGD917507 VPA917507:VPZ917507 VYW917507:VZV917507 WIS917507:WJR917507 WSO917507:WTN917507 XCK917507:XDJ917507 GC983043:HB983043 PY983043:QX983043 ZU983043:AAT983043 AJQ983043:AKP983043 ATM983043:AUL983043 BDI983043:BEH983043 BNE983043:BOD983043 BXA983043:BXZ983043 CGW983043:CHV983043 CQS983043:CRR983043 DAO983043:DBN983043 DKK983043:DLJ983043 DUG983043:DVF983043 EEC983043:EFB983043 ENY983043:EOX983043 EXU983043:EYT983043 FHQ983043:FIP983043 FRM983043:FSL983043 GBI983043:GCH983043 GLE983043:GMD983043 GVA983043:GVZ983043 HEW983043:HFV983043 HOS983043:HPR983043 HYO983043:HZN983043 IIK983043:IJJ983043 ISG983043:ITF983043 JCC983043:JDB983043 JLY983043:JMX983043 JVU983043:JWT983043 KFQ983043:KGP983043 KPM983043:KQL983043 KZI983043:LAH983043 LJE983043:LKD983043 LTA983043:LTZ983043 MCW983043:MDV983043 MMS983043:MNR983043 MWO983043:MXN983043 NGK983043:NHJ983043 NQG983043:NRF983043 OAC983043:OBB983043 OJY983043:OKX983043 OTU983043:OUT983043 PDQ983043:PEP983043 PNM983043:POL983043 PXI983043:PYH983043 QHE983043:QID983043 QRA983043:QRZ983043 RAW983043:RBV983043 RKS983043:RLR983043 RUO983043:RVN983043 SEK983043:SFJ983043 SOG983043:SPF983043 SYC983043:SZB983043 THY983043:TIX983043 TRU983043:TST983043 UBQ983043:UCP983043 ULM983043:UML983043 UVI983043:UWH983043 VFE983043:VGD983043 VPA983043:VPZ983043 VYW983043:VZV983043 WIS983043:WJR983043 WSO983043:WTN983043 XCK983043:XDJ983043">
      <formula1>LstSourseType</formula1>
    </dataValidation>
    <dataValidation type="list" allowBlank="1" showInputMessage="1" showErrorMessage="1" prompt="Select from list." sqref="CC16 LY16 VU16 AFQ16 APM16 AZI16 BJE16 BTA16 CCW16 CMS16 CWO16 DGK16 DQG16 EAC16 EJY16 ETU16 FDQ16 FNM16 FXI16 GHE16 GRA16 HAW16 HKS16 HUO16 IEK16 IOG16 IYC16 JHY16 JRU16 KBQ16 KLM16 KVI16 LFE16 LPA16 LYW16 MIS16 MSO16 NCK16 NMG16 NWC16 OFY16 OPU16 OZQ16 PJM16 PTI16 QDE16 QNA16 QWW16 RGS16 RQO16 SAK16 SKG16 SUC16 TDY16 TNU16 TXQ16 UHM16 URI16 VBE16 VLA16 VUW16 WES16 WOO16 WYK16 CC65552 LY65552 VU65552 AFQ65552 APM65552 AZI65552 BJE65552 BTA65552 CCW65552 CMS65552 CWO65552 DGK65552 DQG65552 EAC65552 EJY65552 ETU65552 FDQ65552 FNM65552 FXI65552 GHE65552 GRA65552 HAW65552 HKS65552 HUO65552 IEK65552 IOG65552 IYC65552 JHY65552 JRU65552 KBQ65552 KLM65552 KVI65552 LFE65552 LPA65552 LYW65552 MIS65552 MSO65552 NCK65552 NMG65552 NWC65552 OFY65552 OPU65552 OZQ65552 PJM65552 PTI65552 QDE65552 QNA65552 QWW65552 RGS65552 RQO65552 SAK65552 SKG65552 SUC65552 TDY65552 TNU65552 TXQ65552 UHM65552 URI65552 VBE65552 VLA65552 VUW65552 WES65552 WOO65552 WYK65552 CC131088 LY131088 VU131088 AFQ131088 APM131088 AZI131088 BJE131088 BTA131088 CCW131088 CMS131088 CWO131088 DGK131088 DQG131088 EAC131088 EJY131088 ETU131088 FDQ131088 FNM131088 FXI131088 GHE131088 GRA131088 HAW131088 HKS131088 HUO131088 IEK131088 IOG131088 IYC131088 JHY131088 JRU131088 KBQ131088 KLM131088 KVI131088 LFE131088 LPA131088 LYW131088 MIS131088 MSO131088 NCK131088 NMG131088 NWC131088 OFY131088 OPU131088 OZQ131088 PJM131088 PTI131088 QDE131088 QNA131088 QWW131088 RGS131088 RQO131088 SAK131088 SKG131088 SUC131088 TDY131088 TNU131088 TXQ131088 UHM131088 URI131088 VBE131088 VLA131088 VUW131088 WES131088 WOO131088 WYK131088 CC196624 LY196624 VU196624 AFQ196624 APM196624 AZI196624 BJE196624 BTA196624 CCW196624 CMS196624 CWO196624 DGK196624 DQG196624 EAC196624 EJY196624 ETU196624 FDQ196624 FNM196624 FXI196624 GHE196624 GRA196624 HAW196624 HKS196624 HUO196624 IEK196624 IOG196624 IYC196624 JHY196624 JRU196624 KBQ196624 KLM196624 KVI196624 LFE196624 LPA196624 LYW196624 MIS196624 MSO196624 NCK196624 NMG196624 NWC196624 OFY196624 OPU196624 OZQ196624 PJM196624 PTI196624 QDE196624 QNA196624 QWW196624 RGS196624 RQO196624 SAK196624 SKG196624 SUC196624 TDY196624 TNU196624 TXQ196624 UHM196624 URI196624 VBE196624 VLA196624 VUW196624 WES196624 WOO196624 WYK196624 CC262160 LY262160 VU262160 AFQ262160 APM262160 AZI262160 BJE262160 BTA262160 CCW262160 CMS262160 CWO262160 DGK262160 DQG262160 EAC262160 EJY262160 ETU262160 FDQ262160 FNM262160 FXI262160 GHE262160 GRA262160 HAW262160 HKS262160 HUO262160 IEK262160 IOG262160 IYC262160 JHY262160 JRU262160 KBQ262160 KLM262160 KVI262160 LFE262160 LPA262160 LYW262160 MIS262160 MSO262160 NCK262160 NMG262160 NWC262160 OFY262160 OPU262160 OZQ262160 PJM262160 PTI262160 QDE262160 QNA262160 QWW262160 RGS262160 RQO262160 SAK262160 SKG262160 SUC262160 TDY262160 TNU262160 TXQ262160 UHM262160 URI262160 VBE262160 VLA262160 VUW262160 WES262160 WOO262160 WYK262160 CC327696 LY327696 VU327696 AFQ327696 APM327696 AZI327696 BJE327696 BTA327696 CCW327696 CMS327696 CWO327696 DGK327696 DQG327696 EAC327696 EJY327696 ETU327696 FDQ327696 FNM327696 FXI327696 GHE327696 GRA327696 HAW327696 HKS327696 HUO327696 IEK327696 IOG327696 IYC327696 JHY327696 JRU327696 KBQ327696 KLM327696 KVI327696 LFE327696 LPA327696 LYW327696 MIS327696 MSO327696 NCK327696 NMG327696 NWC327696 OFY327696 OPU327696 OZQ327696 PJM327696 PTI327696 QDE327696 QNA327696 QWW327696 RGS327696 RQO327696 SAK327696 SKG327696 SUC327696 TDY327696 TNU327696 TXQ327696 UHM327696 URI327696 VBE327696 VLA327696 VUW327696 WES327696 WOO327696 WYK327696 CC393232 LY393232 VU393232 AFQ393232 APM393232 AZI393232 BJE393232 BTA393232 CCW393232 CMS393232 CWO393232 DGK393232 DQG393232 EAC393232 EJY393232 ETU393232 FDQ393232 FNM393232 FXI393232 GHE393232 GRA393232 HAW393232 HKS393232 HUO393232 IEK393232 IOG393232 IYC393232 JHY393232 JRU393232 KBQ393232 KLM393232 KVI393232 LFE393232 LPA393232 LYW393232 MIS393232 MSO393232 NCK393232 NMG393232 NWC393232 OFY393232 OPU393232 OZQ393232 PJM393232 PTI393232 QDE393232 QNA393232 QWW393232 RGS393232 RQO393232 SAK393232 SKG393232 SUC393232 TDY393232 TNU393232 TXQ393232 UHM393232 URI393232 VBE393232 VLA393232 VUW393232 WES393232 WOO393232 WYK393232 CC458768 LY458768 VU458768 AFQ458768 APM458768 AZI458768 BJE458768 BTA458768 CCW458768 CMS458768 CWO458768 DGK458768 DQG458768 EAC458768 EJY458768 ETU458768 FDQ458768 FNM458768 FXI458768 GHE458768 GRA458768 HAW458768 HKS458768 HUO458768 IEK458768 IOG458768 IYC458768 JHY458768 JRU458768 KBQ458768 KLM458768 KVI458768 LFE458768 LPA458768 LYW458768 MIS458768 MSO458768 NCK458768 NMG458768 NWC458768 OFY458768 OPU458768 OZQ458768 PJM458768 PTI458768 QDE458768 QNA458768 QWW458768 RGS458768 RQO458768 SAK458768 SKG458768 SUC458768 TDY458768 TNU458768 TXQ458768 UHM458768 URI458768 VBE458768 VLA458768 VUW458768 WES458768 WOO458768 WYK458768 CC524304 LY524304 VU524304 AFQ524304 APM524304 AZI524304 BJE524304 BTA524304 CCW524304 CMS524304 CWO524304 DGK524304 DQG524304 EAC524304 EJY524304 ETU524304 FDQ524304 FNM524304 FXI524304 GHE524304 GRA524304 HAW524304 HKS524304 HUO524304 IEK524304 IOG524304 IYC524304 JHY524304 JRU524304 KBQ524304 KLM524304 KVI524304 LFE524304 LPA524304 LYW524304 MIS524304 MSO524304 NCK524304 NMG524304 NWC524304 OFY524304 OPU524304 OZQ524304 PJM524304 PTI524304 QDE524304 QNA524304 QWW524304 RGS524304 RQO524304 SAK524304 SKG524304 SUC524304 TDY524304 TNU524304 TXQ524304 UHM524304 URI524304 VBE524304 VLA524304 VUW524304 WES524304 WOO524304 WYK524304 CC589840 LY589840 VU589840 AFQ589840 APM589840 AZI589840 BJE589840 BTA589840 CCW589840 CMS589840 CWO589840 DGK589840 DQG589840 EAC589840 EJY589840 ETU589840 FDQ589840 FNM589840 FXI589840 GHE589840 GRA589840 HAW589840 HKS589840 HUO589840 IEK589840 IOG589840 IYC589840 JHY589840 JRU589840 KBQ589840 KLM589840 KVI589840 LFE589840 LPA589840 LYW589840 MIS589840 MSO589840 NCK589840 NMG589840 NWC589840 OFY589840 OPU589840 OZQ589840 PJM589840 PTI589840 QDE589840 QNA589840 QWW589840 RGS589840 RQO589840 SAK589840 SKG589840 SUC589840 TDY589840 TNU589840 TXQ589840 UHM589840 URI589840 VBE589840 VLA589840 VUW589840 WES589840 WOO589840 WYK589840 CC655376 LY655376 VU655376 AFQ655376 APM655376 AZI655376 BJE655376 BTA655376 CCW655376 CMS655376 CWO655376 DGK655376 DQG655376 EAC655376 EJY655376 ETU655376 FDQ655376 FNM655376 FXI655376 GHE655376 GRA655376 HAW655376 HKS655376 HUO655376 IEK655376 IOG655376 IYC655376 JHY655376 JRU655376 KBQ655376 KLM655376 KVI655376 LFE655376 LPA655376 LYW655376 MIS655376 MSO655376 NCK655376 NMG655376 NWC655376 OFY655376 OPU655376 OZQ655376 PJM655376 PTI655376 QDE655376 QNA655376 QWW655376 RGS655376 RQO655376 SAK655376 SKG655376 SUC655376 TDY655376 TNU655376 TXQ655376 UHM655376 URI655376 VBE655376 VLA655376 VUW655376 WES655376 WOO655376 WYK655376 CC720912 LY720912 VU720912 AFQ720912 APM720912 AZI720912 BJE720912 BTA720912 CCW720912 CMS720912 CWO720912 DGK720912 DQG720912 EAC720912 EJY720912 ETU720912 FDQ720912 FNM720912 FXI720912 GHE720912 GRA720912 HAW720912 HKS720912 HUO720912 IEK720912 IOG720912 IYC720912 JHY720912 JRU720912 KBQ720912 KLM720912 KVI720912 LFE720912 LPA720912 LYW720912 MIS720912 MSO720912 NCK720912 NMG720912 NWC720912 OFY720912 OPU720912 OZQ720912 PJM720912 PTI720912 QDE720912 QNA720912 QWW720912 RGS720912 RQO720912 SAK720912 SKG720912 SUC720912 TDY720912 TNU720912 TXQ720912 UHM720912 URI720912 VBE720912 VLA720912 VUW720912 WES720912 WOO720912 WYK720912 CC786448 LY786448 VU786448 AFQ786448 APM786448 AZI786448 BJE786448 BTA786448 CCW786448 CMS786448 CWO786448 DGK786448 DQG786448 EAC786448 EJY786448 ETU786448 FDQ786448 FNM786448 FXI786448 GHE786448 GRA786448 HAW786448 HKS786448 HUO786448 IEK786448 IOG786448 IYC786448 JHY786448 JRU786448 KBQ786448 KLM786448 KVI786448 LFE786448 LPA786448 LYW786448 MIS786448 MSO786448 NCK786448 NMG786448 NWC786448 OFY786448 OPU786448 OZQ786448 PJM786448 PTI786448 QDE786448 QNA786448 QWW786448 RGS786448 RQO786448 SAK786448 SKG786448 SUC786448 TDY786448 TNU786448 TXQ786448 UHM786448 URI786448 VBE786448 VLA786448 VUW786448 WES786448 WOO786448 WYK786448 CC851984 LY851984 VU851984 AFQ851984 APM851984 AZI851984 BJE851984 BTA851984 CCW851984 CMS851984 CWO851984 DGK851984 DQG851984 EAC851984 EJY851984 ETU851984 FDQ851984 FNM851984 FXI851984 GHE851984 GRA851984 HAW851984 HKS851984 HUO851984 IEK851984 IOG851984 IYC851984 JHY851984 JRU851984 KBQ851984 KLM851984 KVI851984 LFE851984 LPA851984 LYW851984 MIS851984 MSO851984 NCK851984 NMG851984 NWC851984 OFY851984 OPU851984 OZQ851984 PJM851984 PTI851984 QDE851984 QNA851984 QWW851984 RGS851984 RQO851984 SAK851984 SKG851984 SUC851984 TDY851984 TNU851984 TXQ851984 UHM851984 URI851984 VBE851984 VLA851984 VUW851984 WES851984 WOO851984 WYK851984 CC917520 LY917520 VU917520 AFQ917520 APM917520 AZI917520 BJE917520 BTA917520 CCW917520 CMS917520 CWO917520 DGK917520 DQG917520 EAC917520 EJY917520 ETU917520 FDQ917520 FNM917520 FXI917520 GHE917520 GRA917520 HAW917520 HKS917520 HUO917520 IEK917520 IOG917520 IYC917520 JHY917520 JRU917520 KBQ917520 KLM917520 KVI917520 LFE917520 LPA917520 LYW917520 MIS917520 MSO917520 NCK917520 NMG917520 NWC917520 OFY917520 OPU917520 OZQ917520 PJM917520 PTI917520 QDE917520 QNA917520 QWW917520 RGS917520 RQO917520 SAK917520 SKG917520 SUC917520 TDY917520 TNU917520 TXQ917520 UHM917520 URI917520 VBE917520 VLA917520 VUW917520 WES917520 WOO917520 WYK917520 CC983056 LY983056 VU983056 AFQ983056 APM983056 AZI983056 BJE983056 BTA983056 CCW983056 CMS983056 CWO983056 DGK983056 DQG983056 EAC983056 EJY983056 ETU983056 FDQ983056 FNM983056 FXI983056 GHE983056 GRA983056 HAW983056 HKS983056 HUO983056 IEK983056 IOG983056 IYC983056 JHY983056 JRU983056 KBQ983056 KLM983056 KVI983056 LFE983056 LPA983056 LYW983056 MIS983056 MSO983056 NCK983056 NMG983056 NWC983056 OFY983056 OPU983056 OZQ983056 PJM983056 PTI983056 QDE983056 QNA983056 QWW983056 RGS983056 RQO983056 SAK983056 SKG983056 SUC983056 TDY983056 TNU983056 TXQ983056 UHM983056 URI983056 VBE983056 VLA983056 VUW983056 WES983056 WOO983056 WYK983056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B19">
      <formula1>"Yes, No"</formula1>
    </dataValidation>
    <dataValidation type="list" allowBlank="1" showInputMessage="1" showErrorMessage="1" prompt="Select from List." sqref="HC3:IV3 QY3:SR3 AAU3:ACN3 AKQ3:AMJ3 AUM3:AWF3 BEI3:BGB3 BOE3:BPX3 BYA3:BZT3 CHW3:CJP3 CRS3:CTL3 DBO3:DDH3 DLK3:DND3 DVG3:DWZ3 EFC3:EGV3 EOY3:EQR3 EYU3:FAN3 FIQ3:FKJ3 FSM3:FUF3 GCI3:GEB3 GME3:GNX3 GWA3:GXT3 HFW3:HHP3 HPS3:HRL3 HZO3:IBH3 IJK3:ILD3 ITG3:IUZ3 JDC3:JEV3 JMY3:JOR3 JWU3:JYN3 KGQ3:KIJ3 KQM3:KSF3 LAI3:LCB3 LKE3:LLX3 LUA3:LVT3 MDW3:MFP3 MNS3:MPL3 MXO3:MZH3 NHK3:NJD3 NRG3:NSZ3 OBC3:OCV3 OKY3:OMR3 OUU3:OWN3 PEQ3:PGJ3 POM3:PQF3 PYI3:QAB3 QIE3:QJX3 QSA3:QTT3 RBW3:RDP3 RLS3:RNL3 RVO3:RXH3 SFK3:SHD3 SPG3:SQZ3 SZC3:TAV3 TIY3:TKR3 TSU3:TUN3 UCQ3:UEJ3 UMM3:UOF3 UWI3:UYB3 VGE3:VHX3 VQA3:VRT3 VZW3:WBP3 WJS3:WLL3 WTO3:WVH3 XDK3:XFD3 HC65539:IV65539 QY65539:SR65539 AAU65539:ACN65539 AKQ65539:AMJ65539 AUM65539:AWF65539 BEI65539:BGB65539 BOE65539:BPX65539 BYA65539:BZT65539 CHW65539:CJP65539 CRS65539:CTL65539 DBO65539:DDH65539 DLK65539:DND65539 DVG65539:DWZ65539 EFC65539:EGV65539 EOY65539:EQR65539 EYU65539:FAN65539 FIQ65539:FKJ65539 FSM65539:FUF65539 GCI65539:GEB65539 GME65539:GNX65539 GWA65539:GXT65539 HFW65539:HHP65539 HPS65539:HRL65539 HZO65539:IBH65539 IJK65539:ILD65539 ITG65539:IUZ65539 JDC65539:JEV65539 JMY65539:JOR65539 JWU65539:JYN65539 KGQ65539:KIJ65539 KQM65539:KSF65539 LAI65539:LCB65539 LKE65539:LLX65539 LUA65539:LVT65539 MDW65539:MFP65539 MNS65539:MPL65539 MXO65539:MZH65539 NHK65539:NJD65539 NRG65539:NSZ65539 OBC65539:OCV65539 OKY65539:OMR65539 OUU65539:OWN65539 PEQ65539:PGJ65539 POM65539:PQF65539 PYI65539:QAB65539 QIE65539:QJX65539 QSA65539:QTT65539 RBW65539:RDP65539 RLS65539:RNL65539 RVO65539:RXH65539 SFK65539:SHD65539 SPG65539:SQZ65539 SZC65539:TAV65539 TIY65539:TKR65539 TSU65539:TUN65539 UCQ65539:UEJ65539 UMM65539:UOF65539 UWI65539:UYB65539 VGE65539:VHX65539 VQA65539:VRT65539 VZW65539:WBP65539 WJS65539:WLL65539 WTO65539:WVH65539 XDK65539:XFD65539 HC131075:IV131075 QY131075:SR131075 AAU131075:ACN131075 AKQ131075:AMJ131075 AUM131075:AWF131075 BEI131075:BGB131075 BOE131075:BPX131075 BYA131075:BZT131075 CHW131075:CJP131075 CRS131075:CTL131075 DBO131075:DDH131075 DLK131075:DND131075 DVG131075:DWZ131075 EFC131075:EGV131075 EOY131075:EQR131075 EYU131075:FAN131075 FIQ131075:FKJ131075 FSM131075:FUF131075 GCI131075:GEB131075 GME131075:GNX131075 GWA131075:GXT131075 HFW131075:HHP131075 HPS131075:HRL131075 HZO131075:IBH131075 IJK131075:ILD131075 ITG131075:IUZ131075 JDC131075:JEV131075 JMY131075:JOR131075 JWU131075:JYN131075 KGQ131075:KIJ131075 KQM131075:KSF131075 LAI131075:LCB131075 LKE131075:LLX131075 LUA131075:LVT131075 MDW131075:MFP131075 MNS131075:MPL131075 MXO131075:MZH131075 NHK131075:NJD131075 NRG131075:NSZ131075 OBC131075:OCV131075 OKY131075:OMR131075 OUU131075:OWN131075 PEQ131075:PGJ131075 POM131075:PQF131075 PYI131075:QAB131075 QIE131075:QJX131075 QSA131075:QTT131075 RBW131075:RDP131075 RLS131075:RNL131075 RVO131075:RXH131075 SFK131075:SHD131075 SPG131075:SQZ131075 SZC131075:TAV131075 TIY131075:TKR131075 TSU131075:TUN131075 UCQ131075:UEJ131075 UMM131075:UOF131075 UWI131075:UYB131075 VGE131075:VHX131075 VQA131075:VRT131075 VZW131075:WBP131075 WJS131075:WLL131075 WTO131075:WVH131075 XDK131075:XFD131075 HC196611:IV196611 QY196611:SR196611 AAU196611:ACN196611 AKQ196611:AMJ196611 AUM196611:AWF196611 BEI196611:BGB196611 BOE196611:BPX196611 BYA196611:BZT196611 CHW196611:CJP196611 CRS196611:CTL196611 DBO196611:DDH196611 DLK196611:DND196611 DVG196611:DWZ196611 EFC196611:EGV196611 EOY196611:EQR196611 EYU196611:FAN196611 FIQ196611:FKJ196611 FSM196611:FUF196611 GCI196611:GEB196611 GME196611:GNX196611 GWA196611:GXT196611 HFW196611:HHP196611 HPS196611:HRL196611 HZO196611:IBH196611 IJK196611:ILD196611 ITG196611:IUZ196611 JDC196611:JEV196611 JMY196611:JOR196611 JWU196611:JYN196611 KGQ196611:KIJ196611 KQM196611:KSF196611 LAI196611:LCB196611 LKE196611:LLX196611 LUA196611:LVT196611 MDW196611:MFP196611 MNS196611:MPL196611 MXO196611:MZH196611 NHK196611:NJD196611 NRG196611:NSZ196611 OBC196611:OCV196611 OKY196611:OMR196611 OUU196611:OWN196611 PEQ196611:PGJ196611 POM196611:PQF196611 PYI196611:QAB196611 QIE196611:QJX196611 QSA196611:QTT196611 RBW196611:RDP196611 RLS196611:RNL196611 RVO196611:RXH196611 SFK196611:SHD196611 SPG196611:SQZ196611 SZC196611:TAV196611 TIY196611:TKR196611 TSU196611:TUN196611 UCQ196611:UEJ196611 UMM196611:UOF196611 UWI196611:UYB196611 VGE196611:VHX196611 VQA196611:VRT196611 VZW196611:WBP196611 WJS196611:WLL196611 WTO196611:WVH196611 XDK196611:XFD196611 HC262147:IV262147 QY262147:SR262147 AAU262147:ACN262147 AKQ262147:AMJ262147 AUM262147:AWF262147 BEI262147:BGB262147 BOE262147:BPX262147 BYA262147:BZT262147 CHW262147:CJP262147 CRS262147:CTL262147 DBO262147:DDH262147 DLK262147:DND262147 DVG262147:DWZ262147 EFC262147:EGV262147 EOY262147:EQR262147 EYU262147:FAN262147 FIQ262147:FKJ262147 FSM262147:FUF262147 GCI262147:GEB262147 GME262147:GNX262147 GWA262147:GXT262147 HFW262147:HHP262147 HPS262147:HRL262147 HZO262147:IBH262147 IJK262147:ILD262147 ITG262147:IUZ262147 JDC262147:JEV262147 JMY262147:JOR262147 JWU262147:JYN262147 KGQ262147:KIJ262147 KQM262147:KSF262147 LAI262147:LCB262147 LKE262147:LLX262147 LUA262147:LVT262147 MDW262147:MFP262147 MNS262147:MPL262147 MXO262147:MZH262147 NHK262147:NJD262147 NRG262147:NSZ262147 OBC262147:OCV262147 OKY262147:OMR262147 OUU262147:OWN262147 PEQ262147:PGJ262147 POM262147:PQF262147 PYI262147:QAB262147 QIE262147:QJX262147 QSA262147:QTT262147 RBW262147:RDP262147 RLS262147:RNL262147 RVO262147:RXH262147 SFK262147:SHD262147 SPG262147:SQZ262147 SZC262147:TAV262147 TIY262147:TKR262147 TSU262147:TUN262147 UCQ262147:UEJ262147 UMM262147:UOF262147 UWI262147:UYB262147 VGE262147:VHX262147 VQA262147:VRT262147 VZW262147:WBP262147 WJS262147:WLL262147 WTO262147:WVH262147 XDK262147:XFD262147 HC327683:IV327683 QY327683:SR327683 AAU327683:ACN327683 AKQ327683:AMJ327683 AUM327683:AWF327683 BEI327683:BGB327683 BOE327683:BPX327683 BYA327683:BZT327683 CHW327683:CJP327683 CRS327683:CTL327683 DBO327683:DDH327683 DLK327683:DND327683 DVG327683:DWZ327683 EFC327683:EGV327683 EOY327683:EQR327683 EYU327683:FAN327683 FIQ327683:FKJ327683 FSM327683:FUF327683 GCI327683:GEB327683 GME327683:GNX327683 GWA327683:GXT327683 HFW327683:HHP327683 HPS327683:HRL327683 HZO327683:IBH327683 IJK327683:ILD327683 ITG327683:IUZ327683 JDC327683:JEV327683 JMY327683:JOR327683 JWU327683:JYN327683 KGQ327683:KIJ327683 KQM327683:KSF327683 LAI327683:LCB327683 LKE327683:LLX327683 LUA327683:LVT327683 MDW327683:MFP327683 MNS327683:MPL327683 MXO327683:MZH327683 NHK327683:NJD327683 NRG327683:NSZ327683 OBC327683:OCV327683 OKY327683:OMR327683 OUU327683:OWN327683 PEQ327683:PGJ327683 POM327683:PQF327683 PYI327683:QAB327683 QIE327683:QJX327683 QSA327683:QTT327683 RBW327683:RDP327683 RLS327683:RNL327683 RVO327683:RXH327683 SFK327683:SHD327683 SPG327683:SQZ327683 SZC327683:TAV327683 TIY327683:TKR327683 TSU327683:TUN327683 UCQ327683:UEJ327683 UMM327683:UOF327683 UWI327683:UYB327683 VGE327683:VHX327683 VQA327683:VRT327683 VZW327683:WBP327683 WJS327683:WLL327683 WTO327683:WVH327683 XDK327683:XFD327683 HC393219:IV393219 QY393219:SR393219 AAU393219:ACN393219 AKQ393219:AMJ393219 AUM393219:AWF393219 BEI393219:BGB393219 BOE393219:BPX393219 BYA393219:BZT393219 CHW393219:CJP393219 CRS393219:CTL393219 DBO393219:DDH393219 DLK393219:DND393219 DVG393219:DWZ393219 EFC393219:EGV393219 EOY393219:EQR393219 EYU393219:FAN393219 FIQ393219:FKJ393219 FSM393219:FUF393219 GCI393219:GEB393219 GME393219:GNX393219 GWA393219:GXT393219 HFW393219:HHP393219 HPS393219:HRL393219 HZO393219:IBH393219 IJK393219:ILD393219 ITG393219:IUZ393219 JDC393219:JEV393219 JMY393219:JOR393219 JWU393219:JYN393219 KGQ393219:KIJ393219 KQM393219:KSF393219 LAI393219:LCB393219 LKE393219:LLX393219 LUA393219:LVT393219 MDW393219:MFP393219 MNS393219:MPL393219 MXO393219:MZH393219 NHK393219:NJD393219 NRG393219:NSZ393219 OBC393219:OCV393219 OKY393219:OMR393219 OUU393219:OWN393219 PEQ393219:PGJ393219 POM393219:PQF393219 PYI393219:QAB393219 QIE393219:QJX393219 QSA393219:QTT393219 RBW393219:RDP393219 RLS393219:RNL393219 RVO393219:RXH393219 SFK393219:SHD393219 SPG393219:SQZ393219 SZC393219:TAV393219 TIY393219:TKR393219 TSU393219:TUN393219 UCQ393219:UEJ393219 UMM393219:UOF393219 UWI393219:UYB393219 VGE393219:VHX393219 VQA393219:VRT393219 VZW393219:WBP393219 WJS393219:WLL393219 WTO393219:WVH393219 XDK393219:XFD393219 HC458755:IV458755 QY458755:SR458755 AAU458755:ACN458755 AKQ458755:AMJ458755 AUM458755:AWF458755 BEI458755:BGB458755 BOE458755:BPX458755 BYA458755:BZT458755 CHW458755:CJP458755 CRS458755:CTL458755 DBO458755:DDH458755 DLK458755:DND458755 DVG458755:DWZ458755 EFC458755:EGV458755 EOY458755:EQR458755 EYU458755:FAN458755 FIQ458755:FKJ458755 FSM458755:FUF458755 GCI458755:GEB458755 GME458755:GNX458755 GWA458755:GXT458755 HFW458755:HHP458755 HPS458755:HRL458755 HZO458755:IBH458755 IJK458755:ILD458755 ITG458755:IUZ458755 JDC458755:JEV458755 JMY458755:JOR458755 JWU458755:JYN458755 KGQ458755:KIJ458755 KQM458755:KSF458755 LAI458755:LCB458755 LKE458755:LLX458755 LUA458755:LVT458755 MDW458755:MFP458755 MNS458755:MPL458755 MXO458755:MZH458755 NHK458755:NJD458755 NRG458755:NSZ458755 OBC458755:OCV458755 OKY458755:OMR458755 OUU458755:OWN458755 PEQ458755:PGJ458755 POM458755:PQF458755 PYI458755:QAB458755 QIE458755:QJX458755 QSA458755:QTT458755 RBW458755:RDP458755 RLS458755:RNL458755 RVO458755:RXH458755 SFK458755:SHD458755 SPG458755:SQZ458755 SZC458755:TAV458755 TIY458755:TKR458755 TSU458755:TUN458755 UCQ458755:UEJ458755 UMM458755:UOF458755 UWI458755:UYB458755 VGE458755:VHX458755 VQA458755:VRT458755 VZW458755:WBP458755 WJS458755:WLL458755 WTO458755:WVH458755 XDK458755:XFD458755 HC524291:IV524291 QY524291:SR524291 AAU524291:ACN524291 AKQ524291:AMJ524291 AUM524291:AWF524291 BEI524291:BGB524291 BOE524291:BPX524291 BYA524291:BZT524291 CHW524291:CJP524291 CRS524291:CTL524291 DBO524291:DDH524291 DLK524291:DND524291 DVG524291:DWZ524291 EFC524291:EGV524291 EOY524291:EQR524291 EYU524291:FAN524291 FIQ524291:FKJ524291 FSM524291:FUF524291 GCI524291:GEB524291 GME524291:GNX524291 GWA524291:GXT524291 HFW524291:HHP524291 HPS524291:HRL524291 HZO524291:IBH524291 IJK524291:ILD524291 ITG524291:IUZ524291 JDC524291:JEV524291 JMY524291:JOR524291 JWU524291:JYN524291 KGQ524291:KIJ524291 KQM524291:KSF524291 LAI524291:LCB524291 LKE524291:LLX524291 LUA524291:LVT524291 MDW524291:MFP524291 MNS524291:MPL524291 MXO524291:MZH524291 NHK524291:NJD524291 NRG524291:NSZ524291 OBC524291:OCV524291 OKY524291:OMR524291 OUU524291:OWN524291 PEQ524291:PGJ524291 POM524291:PQF524291 PYI524291:QAB524291 QIE524291:QJX524291 QSA524291:QTT524291 RBW524291:RDP524291 RLS524291:RNL524291 RVO524291:RXH524291 SFK524291:SHD524291 SPG524291:SQZ524291 SZC524291:TAV524291 TIY524291:TKR524291 TSU524291:TUN524291 UCQ524291:UEJ524291 UMM524291:UOF524291 UWI524291:UYB524291 VGE524291:VHX524291 VQA524291:VRT524291 VZW524291:WBP524291 WJS524291:WLL524291 WTO524291:WVH524291 XDK524291:XFD524291 HC589827:IV589827 QY589827:SR589827 AAU589827:ACN589827 AKQ589827:AMJ589827 AUM589827:AWF589827 BEI589827:BGB589827 BOE589827:BPX589827 BYA589827:BZT589827 CHW589827:CJP589827 CRS589827:CTL589827 DBO589827:DDH589827 DLK589827:DND589827 DVG589827:DWZ589827 EFC589827:EGV589827 EOY589827:EQR589827 EYU589827:FAN589827 FIQ589827:FKJ589827 FSM589827:FUF589827 GCI589827:GEB589827 GME589827:GNX589827 GWA589827:GXT589827 HFW589827:HHP589827 HPS589827:HRL589827 HZO589827:IBH589827 IJK589827:ILD589827 ITG589827:IUZ589827 JDC589827:JEV589827 JMY589827:JOR589827 JWU589827:JYN589827 KGQ589827:KIJ589827 KQM589827:KSF589827 LAI589827:LCB589827 LKE589827:LLX589827 LUA589827:LVT589827 MDW589827:MFP589827 MNS589827:MPL589827 MXO589827:MZH589827 NHK589827:NJD589827 NRG589827:NSZ589827 OBC589827:OCV589827 OKY589827:OMR589827 OUU589827:OWN589827 PEQ589827:PGJ589827 POM589827:PQF589827 PYI589827:QAB589827 QIE589827:QJX589827 QSA589827:QTT589827 RBW589827:RDP589827 RLS589827:RNL589827 RVO589827:RXH589827 SFK589827:SHD589827 SPG589827:SQZ589827 SZC589827:TAV589827 TIY589827:TKR589827 TSU589827:TUN589827 UCQ589827:UEJ589827 UMM589827:UOF589827 UWI589827:UYB589827 VGE589827:VHX589827 VQA589827:VRT589827 VZW589827:WBP589827 WJS589827:WLL589827 WTO589827:WVH589827 XDK589827:XFD589827 HC655363:IV655363 QY655363:SR655363 AAU655363:ACN655363 AKQ655363:AMJ655363 AUM655363:AWF655363 BEI655363:BGB655363 BOE655363:BPX655363 BYA655363:BZT655363 CHW655363:CJP655363 CRS655363:CTL655363 DBO655363:DDH655363 DLK655363:DND655363 DVG655363:DWZ655363 EFC655363:EGV655363 EOY655363:EQR655363 EYU655363:FAN655363 FIQ655363:FKJ655363 FSM655363:FUF655363 GCI655363:GEB655363 GME655363:GNX655363 GWA655363:GXT655363 HFW655363:HHP655363 HPS655363:HRL655363 HZO655363:IBH655363 IJK655363:ILD655363 ITG655363:IUZ655363 JDC655363:JEV655363 JMY655363:JOR655363 JWU655363:JYN655363 KGQ655363:KIJ655363 KQM655363:KSF655363 LAI655363:LCB655363 LKE655363:LLX655363 LUA655363:LVT655363 MDW655363:MFP655363 MNS655363:MPL655363 MXO655363:MZH655363 NHK655363:NJD655363 NRG655363:NSZ655363 OBC655363:OCV655363 OKY655363:OMR655363 OUU655363:OWN655363 PEQ655363:PGJ655363 POM655363:PQF655363 PYI655363:QAB655363 QIE655363:QJX655363 QSA655363:QTT655363 RBW655363:RDP655363 RLS655363:RNL655363 RVO655363:RXH655363 SFK655363:SHD655363 SPG655363:SQZ655363 SZC655363:TAV655363 TIY655363:TKR655363 TSU655363:TUN655363 UCQ655363:UEJ655363 UMM655363:UOF655363 UWI655363:UYB655363 VGE655363:VHX655363 VQA655363:VRT655363 VZW655363:WBP655363 WJS655363:WLL655363 WTO655363:WVH655363 XDK655363:XFD655363 HC720899:IV720899 QY720899:SR720899 AAU720899:ACN720899 AKQ720899:AMJ720899 AUM720899:AWF720899 BEI720899:BGB720899 BOE720899:BPX720899 BYA720899:BZT720899 CHW720899:CJP720899 CRS720899:CTL720899 DBO720899:DDH720899 DLK720899:DND720899 DVG720899:DWZ720899 EFC720899:EGV720899 EOY720899:EQR720899 EYU720899:FAN720899 FIQ720899:FKJ720899 FSM720899:FUF720899 GCI720899:GEB720899 GME720899:GNX720899 GWA720899:GXT720899 HFW720899:HHP720899 HPS720899:HRL720899 HZO720899:IBH720899 IJK720899:ILD720899 ITG720899:IUZ720899 JDC720899:JEV720899 JMY720899:JOR720899 JWU720899:JYN720899 KGQ720899:KIJ720899 KQM720899:KSF720899 LAI720899:LCB720899 LKE720899:LLX720899 LUA720899:LVT720899 MDW720899:MFP720899 MNS720899:MPL720899 MXO720899:MZH720899 NHK720899:NJD720899 NRG720899:NSZ720899 OBC720899:OCV720899 OKY720899:OMR720899 OUU720899:OWN720899 PEQ720899:PGJ720899 POM720899:PQF720899 PYI720899:QAB720899 QIE720899:QJX720899 QSA720899:QTT720899 RBW720899:RDP720899 RLS720899:RNL720899 RVO720899:RXH720899 SFK720899:SHD720899 SPG720899:SQZ720899 SZC720899:TAV720899 TIY720899:TKR720899 TSU720899:TUN720899 UCQ720899:UEJ720899 UMM720899:UOF720899 UWI720899:UYB720899 VGE720899:VHX720899 VQA720899:VRT720899 VZW720899:WBP720899 WJS720899:WLL720899 WTO720899:WVH720899 XDK720899:XFD720899 HC786435:IV786435 QY786435:SR786435 AAU786435:ACN786435 AKQ786435:AMJ786435 AUM786435:AWF786435 BEI786435:BGB786435 BOE786435:BPX786435 BYA786435:BZT786435 CHW786435:CJP786435 CRS786435:CTL786435 DBO786435:DDH786435 DLK786435:DND786435 DVG786435:DWZ786435 EFC786435:EGV786435 EOY786435:EQR786435 EYU786435:FAN786435 FIQ786435:FKJ786435 FSM786435:FUF786435 GCI786435:GEB786435 GME786435:GNX786435 GWA786435:GXT786435 HFW786435:HHP786435 HPS786435:HRL786435 HZO786435:IBH786435 IJK786435:ILD786435 ITG786435:IUZ786435 JDC786435:JEV786435 JMY786435:JOR786435 JWU786435:JYN786435 KGQ786435:KIJ786435 KQM786435:KSF786435 LAI786435:LCB786435 LKE786435:LLX786435 LUA786435:LVT786435 MDW786435:MFP786435 MNS786435:MPL786435 MXO786435:MZH786435 NHK786435:NJD786435 NRG786435:NSZ786435 OBC786435:OCV786435 OKY786435:OMR786435 OUU786435:OWN786435 PEQ786435:PGJ786435 POM786435:PQF786435 PYI786435:QAB786435 QIE786435:QJX786435 QSA786435:QTT786435 RBW786435:RDP786435 RLS786435:RNL786435 RVO786435:RXH786435 SFK786435:SHD786435 SPG786435:SQZ786435 SZC786435:TAV786435 TIY786435:TKR786435 TSU786435:TUN786435 UCQ786435:UEJ786435 UMM786435:UOF786435 UWI786435:UYB786435 VGE786435:VHX786435 VQA786435:VRT786435 VZW786435:WBP786435 WJS786435:WLL786435 WTO786435:WVH786435 XDK786435:XFD786435 HC851971:IV851971 QY851971:SR851971 AAU851971:ACN851971 AKQ851971:AMJ851971 AUM851971:AWF851971 BEI851971:BGB851971 BOE851971:BPX851971 BYA851971:BZT851971 CHW851971:CJP851971 CRS851971:CTL851971 DBO851971:DDH851971 DLK851971:DND851971 DVG851971:DWZ851971 EFC851971:EGV851971 EOY851971:EQR851971 EYU851971:FAN851971 FIQ851971:FKJ851971 FSM851971:FUF851971 GCI851971:GEB851971 GME851971:GNX851971 GWA851971:GXT851971 HFW851971:HHP851971 HPS851971:HRL851971 HZO851971:IBH851971 IJK851971:ILD851971 ITG851971:IUZ851971 JDC851971:JEV851971 JMY851971:JOR851971 JWU851971:JYN851971 KGQ851971:KIJ851971 KQM851971:KSF851971 LAI851971:LCB851971 LKE851971:LLX851971 LUA851971:LVT851971 MDW851971:MFP851971 MNS851971:MPL851971 MXO851971:MZH851971 NHK851971:NJD851971 NRG851971:NSZ851971 OBC851971:OCV851971 OKY851971:OMR851971 OUU851971:OWN851971 PEQ851971:PGJ851971 POM851971:PQF851971 PYI851971:QAB851971 QIE851971:QJX851971 QSA851971:QTT851971 RBW851971:RDP851971 RLS851971:RNL851971 RVO851971:RXH851971 SFK851971:SHD851971 SPG851971:SQZ851971 SZC851971:TAV851971 TIY851971:TKR851971 TSU851971:TUN851971 UCQ851971:UEJ851971 UMM851971:UOF851971 UWI851971:UYB851971 VGE851971:VHX851971 VQA851971:VRT851971 VZW851971:WBP851971 WJS851971:WLL851971 WTO851971:WVH851971 XDK851971:XFD851971 HC917507:IV917507 QY917507:SR917507 AAU917507:ACN917507 AKQ917507:AMJ917507 AUM917507:AWF917507 BEI917507:BGB917507 BOE917507:BPX917507 BYA917507:BZT917507 CHW917507:CJP917507 CRS917507:CTL917507 DBO917507:DDH917507 DLK917507:DND917507 DVG917507:DWZ917507 EFC917507:EGV917507 EOY917507:EQR917507 EYU917507:FAN917507 FIQ917507:FKJ917507 FSM917507:FUF917507 GCI917507:GEB917507 GME917507:GNX917507 GWA917507:GXT917507 HFW917507:HHP917507 HPS917507:HRL917507 HZO917507:IBH917507 IJK917507:ILD917507 ITG917507:IUZ917507 JDC917507:JEV917507 JMY917507:JOR917507 JWU917507:JYN917507 KGQ917507:KIJ917507 KQM917507:KSF917507 LAI917507:LCB917507 LKE917507:LLX917507 LUA917507:LVT917507 MDW917507:MFP917507 MNS917507:MPL917507 MXO917507:MZH917507 NHK917507:NJD917507 NRG917507:NSZ917507 OBC917507:OCV917507 OKY917507:OMR917507 OUU917507:OWN917507 PEQ917507:PGJ917507 POM917507:PQF917507 PYI917507:QAB917507 QIE917507:QJX917507 QSA917507:QTT917507 RBW917507:RDP917507 RLS917507:RNL917507 RVO917507:RXH917507 SFK917507:SHD917507 SPG917507:SQZ917507 SZC917507:TAV917507 TIY917507:TKR917507 TSU917507:TUN917507 UCQ917507:UEJ917507 UMM917507:UOF917507 UWI917507:UYB917507 VGE917507:VHX917507 VQA917507:VRT917507 VZW917507:WBP917507 WJS917507:WLL917507 WTO917507:WVH917507 XDK917507:XFD917507 HC983043:IV983043 QY983043:SR983043 AAU983043:ACN983043 AKQ983043:AMJ983043 AUM983043:AWF983043 BEI983043:BGB983043 BOE983043:BPX983043 BYA983043:BZT983043 CHW983043:CJP983043 CRS983043:CTL983043 DBO983043:DDH983043 DLK983043:DND983043 DVG983043:DWZ983043 EFC983043:EGV983043 EOY983043:EQR983043 EYU983043:FAN983043 FIQ983043:FKJ983043 FSM983043:FUF983043 GCI983043:GEB983043 GME983043:GNX983043 GWA983043:GXT983043 HFW983043:HHP983043 HPS983043:HRL983043 HZO983043:IBH983043 IJK983043:ILD983043 ITG983043:IUZ983043 JDC983043:JEV983043 JMY983043:JOR983043 JWU983043:JYN983043 KGQ983043:KIJ983043 KQM983043:KSF983043 LAI983043:LCB983043 LKE983043:LLX983043 LUA983043:LVT983043 MDW983043:MFP983043 MNS983043:MPL983043 MXO983043:MZH983043 NHK983043:NJD983043 NRG983043:NSZ983043 OBC983043:OCV983043 OKY983043:OMR983043 OUU983043:OWN983043 PEQ983043:PGJ983043 POM983043:PQF983043 PYI983043:QAB983043 QIE983043:QJX983043 QSA983043:QTT983043 RBW983043:RDP983043 RLS983043:RNL983043 RVO983043:RXH983043 SFK983043:SHD983043 SPG983043:SQZ983043 SZC983043:TAV983043 TIY983043:TKR983043 TSU983043:TUN983043 UCQ983043:UEJ983043 UMM983043:UOF983043 UWI983043:UYB983043 VGE983043:VHX983043 VQA983043:VRT983043 VZW983043:WBP983043 WJS983043:WLL983043 WTO983043:WVH983043 XDK983043:XFD983043 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B3">
      <formula1>lstSourceType</formula1>
    </dataValidation>
    <dataValidation type="list" allowBlank="1" showInputMessage="1" showErrorMessage="1" prompt="Select from list." sqref="B22">
      <formula1>lstOrigin</formula1>
    </dataValidation>
  </dataValidations>
  <pageMargins left="0.25" right="0.25" top="0.5" bottom="0.5" header="0.3" footer="0.3"/>
  <pageSetup scale="99" orientation="landscape" r:id="rId1"/>
  <headerFooter alignWithMargins="0">
    <oddFooter>Page &amp;P&amp;R&amp;F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47"/>
  <sheetViews>
    <sheetView showWhiteSpace="0" topLeftCell="A16" zoomScaleNormal="100" zoomScalePageLayoutView="85" workbookViewId="0">
      <selection activeCell="C5" sqref="C5"/>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01" t="s">
        <v>18</v>
      </c>
      <c r="B1" s="301"/>
      <c r="C1" s="301"/>
      <c r="D1" s="301"/>
      <c r="E1" s="301"/>
      <c r="F1" s="301"/>
      <c r="G1" s="301"/>
      <c r="H1" s="301"/>
      <c r="I1" s="301"/>
      <c r="J1" s="301"/>
      <c r="K1" s="301"/>
      <c r="O1" s="11"/>
      <c r="P1" s="11"/>
      <c r="Q1" s="11"/>
      <c r="R1" s="11"/>
      <c r="S1" s="11"/>
      <c r="T1" s="11"/>
      <c r="U1" s="11"/>
      <c r="V1" s="11"/>
      <c r="W1" s="11"/>
      <c r="X1" s="11"/>
      <c r="Y1" s="11"/>
      <c r="Z1" s="11"/>
      <c r="AA1" s="11"/>
      <c r="AB1" s="11"/>
      <c r="AC1" s="11"/>
      <c r="AD1" s="11"/>
      <c r="AE1" s="11"/>
      <c r="AF1" s="11"/>
      <c r="AG1" s="11"/>
      <c r="AH1" s="11"/>
      <c r="AI1" s="11"/>
      <c r="AJ1" s="11"/>
      <c r="AK1" s="11"/>
      <c r="AL1" s="11"/>
      <c r="AM1" s="11"/>
    </row>
    <row r="2" spans="1:39" ht="30" customHeight="1" x14ac:dyDescent="0.25">
      <c r="A2" s="147" t="s">
        <v>148</v>
      </c>
      <c r="C2" s="148"/>
      <c r="D2" s="148"/>
      <c r="E2" s="148"/>
      <c r="F2" s="148"/>
      <c r="G2" s="148"/>
      <c r="H2" s="148"/>
    </row>
    <row r="3" spans="1:39" s="146" customFormat="1" ht="40.5" customHeight="1" x14ac:dyDescent="0.2">
      <c r="B3" s="149" t="s">
        <v>149</v>
      </c>
      <c r="C3" s="150" t="s">
        <v>150</v>
      </c>
      <c r="D3" s="150" t="s">
        <v>151</v>
      </c>
      <c r="E3" s="150" t="s">
        <v>86</v>
      </c>
      <c r="F3" s="150" t="s">
        <v>152</v>
      </c>
      <c r="G3" s="150" t="s">
        <v>153</v>
      </c>
      <c r="H3" s="150" t="s">
        <v>154</v>
      </c>
      <c r="I3" s="151" t="s">
        <v>17</v>
      </c>
      <c r="J3" s="150" t="s">
        <v>155</v>
      </c>
      <c r="K3" s="150" t="s">
        <v>156</v>
      </c>
    </row>
    <row r="4" spans="1:39" s="146" customFormat="1" x14ac:dyDescent="0.2">
      <c r="B4" s="64" t="s">
        <v>261</v>
      </c>
      <c r="C4" s="48" t="s">
        <v>286</v>
      </c>
      <c r="D4" s="152">
        <v>2</v>
      </c>
      <c r="E4" s="152">
        <v>1</v>
      </c>
      <c r="F4" s="152">
        <v>1</v>
      </c>
      <c r="G4" s="152">
        <v>1</v>
      </c>
      <c r="H4" s="153">
        <v>1</v>
      </c>
      <c r="I4" s="154" t="str">
        <f t="shared" ref="I4:I6" si="0">IF(D4&lt;&gt;"",D4&amp;","&amp;E4&amp;","&amp;F4&amp;","&amp;G4&amp;","&amp;H4,"0,0,0,0,0")</f>
        <v>2,1,1,1,1</v>
      </c>
      <c r="J4" s="155" t="str">
        <f>IF(MAX(D4:H4)&gt;=5, "Requirements not met", "Requirements met")</f>
        <v>Requirements met</v>
      </c>
      <c r="K4" s="156" t="str">
        <f>IF(MAX(D4:H4)&gt;=5, "Not OK", "OK")</f>
        <v>OK</v>
      </c>
    </row>
    <row r="5" spans="1:39" s="146" customFormat="1" x14ac:dyDescent="0.2">
      <c r="B5" s="64"/>
      <c r="C5" s="48"/>
      <c r="D5" s="152"/>
      <c r="E5" s="152"/>
      <c r="F5" s="152"/>
      <c r="G5" s="152"/>
      <c r="H5" s="153"/>
      <c r="I5" s="154" t="str">
        <f t="shared" si="0"/>
        <v>0,0,0,0,0</v>
      </c>
      <c r="J5" s="155" t="str">
        <f>IF(MAX(D5:H5)&gt;=5, "Requirements not met", "Requirements met")</f>
        <v>Requirements met</v>
      </c>
      <c r="K5" s="156" t="str">
        <f>IF(MAX(D5:H5)&gt;=5, "Not OK", "OK")</f>
        <v>OK</v>
      </c>
    </row>
    <row r="6" spans="1:39" s="146" customFormat="1" x14ac:dyDescent="0.2">
      <c r="B6" s="64"/>
      <c r="C6" s="48"/>
      <c r="D6" s="152"/>
      <c r="E6" s="152"/>
      <c r="F6" s="152"/>
      <c r="G6" s="152"/>
      <c r="H6" s="153"/>
      <c r="I6" s="154" t="str">
        <f t="shared" si="0"/>
        <v>0,0,0,0,0</v>
      </c>
      <c r="J6" s="155" t="str">
        <f>IF(MAX(D6:H6)&gt;=5, "Requirements not met", "Requirements met")</f>
        <v>Requirements met</v>
      </c>
      <c r="K6" s="156" t="str">
        <f>IF(MAX(D6:H6)&gt;=5, "Not OK", "OK")</f>
        <v>OK</v>
      </c>
    </row>
    <row r="7" spans="1:39" s="146" customFormat="1" x14ac:dyDescent="0.2">
      <c r="B7" s="66"/>
      <c r="C7" s="157"/>
      <c r="D7" s="152"/>
      <c r="E7" s="152"/>
      <c r="F7" s="152"/>
      <c r="G7" s="152"/>
      <c r="H7" s="153"/>
      <c r="I7" s="154" t="str">
        <f>IF(D7&lt;&gt;"",D7&amp;","&amp;E7&amp;","&amp;F7&amp;","&amp;G7&amp;","&amp;H7,"0,0,0,0,0")</f>
        <v>0,0,0,0,0</v>
      </c>
      <c r="J7" s="155" t="str">
        <f>IF(MAX(D7:H7)&gt;=5, "Requirements not met", "Requirements met")</f>
        <v>Requirements met</v>
      </c>
      <c r="K7" s="156" t="str">
        <f>IF(MAX(D7:H7)&gt;=5, "Not OK", "OK")</f>
        <v>OK</v>
      </c>
    </row>
    <row r="8" spans="1:39" s="146" customFormat="1" ht="12.75" customHeight="1" x14ac:dyDescent="0.2">
      <c r="B8" s="158" t="s">
        <v>73</v>
      </c>
      <c r="C8" s="159"/>
      <c r="D8" s="159"/>
      <c r="E8" s="159"/>
      <c r="F8" s="159"/>
      <c r="G8" s="159"/>
      <c r="H8" s="159"/>
      <c r="I8" s="160" t="str">
        <f>MAX(D4:D7)&amp;","&amp;MAX(E4:E7)&amp;","&amp;MAX(F4:F7)&amp;","&amp;MAX(G4:G7)&amp;","&amp;MAX(H4:H7)</f>
        <v>2,1,1,1,1</v>
      </c>
      <c r="J8" s="302"/>
      <c r="K8" s="302"/>
    </row>
    <row r="9" spans="1:39" ht="20.25" x14ac:dyDescent="0.3">
      <c r="B9" s="11"/>
      <c r="C9" s="11"/>
      <c r="D9" s="11"/>
      <c r="E9" s="11"/>
      <c r="F9" s="11"/>
      <c r="G9" s="11"/>
      <c r="H9" s="11"/>
      <c r="I9" s="81"/>
      <c r="O9" s="11"/>
      <c r="P9" s="11"/>
      <c r="Q9" s="11"/>
      <c r="R9" s="11"/>
      <c r="S9" s="11"/>
      <c r="T9" s="11"/>
      <c r="U9" s="11"/>
      <c r="V9" s="11"/>
      <c r="W9" s="11"/>
      <c r="X9" s="11"/>
      <c r="Y9" s="11"/>
      <c r="Z9" s="11"/>
      <c r="AA9" s="11"/>
      <c r="AB9" s="11"/>
      <c r="AC9" s="11"/>
      <c r="AD9" s="11"/>
      <c r="AE9" s="11"/>
      <c r="AF9" s="11"/>
      <c r="AG9" s="11"/>
      <c r="AH9" s="11"/>
      <c r="AI9" s="11"/>
      <c r="AJ9" s="11"/>
      <c r="AK9" s="11"/>
      <c r="AL9" s="11"/>
      <c r="AM9" s="11"/>
    </row>
    <row r="10" spans="1:39" ht="20.25" x14ac:dyDescent="0.3">
      <c r="A10" s="147" t="s">
        <v>157</v>
      </c>
      <c r="C10" s="11"/>
      <c r="D10" s="11"/>
      <c r="E10" s="11"/>
      <c r="F10" s="11"/>
      <c r="G10" s="11"/>
      <c r="H10" s="8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row>
    <row r="11" spans="1:39" s="162" customFormat="1" ht="13.5" thickBot="1" x14ac:dyDescent="0.25">
      <c r="A11" s="161" t="s">
        <v>158</v>
      </c>
    </row>
    <row r="12" spans="1:39" ht="17.25" customHeight="1" thickBot="1" x14ac:dyDescent="0.25">
      <c r="B12" s="303" t="s">
        <v>159</v>
      </c>
      <c r="C12" s="305" t="s">
        <v>160</v>
      </c>
      <c r="D12" s="306"/>
      <c r="E12" s="306"/>
      <c r="F12" s="306"/>
      <c r="G12" s="307"/>
    </row>
    <row r="13" spans="1:39" ht="13.5" thickBot="1" x14ac:dyDescent="0.25">
      <c r="B13" s="304"/>
      <c r="C13" s="163">
        <v>1</v>
      </c>
      <c r="D13" s="163">
        <v>2</v>
      </c>
      <c r="E13" s="163">
        <v>3</v>
      </c>
      <c r="F13" s="163">
        <v>4</v>
      </c>
      <c r="G13" s="163">
        <v>5</v>
      </c>
    </row>
    <row r="14" spans="1:39" ht="72.75" thickBot="1" x14ac:dyDescent="0.25">
      <c r="B14" s="308" t="s">
        <v>161</v>
      </c>
      <c r="C14" s="164" t="s">
        <v>162</v>
      </c>
      <c r="D14" s="164" t="s">
        <v>163</v>
      </c>
      <c r="E14" s="164" t="s">
        <v>164</v>
      </c>
      <c r="F14" s="164" t="s">
        <v>165</v>
      </c>
      <c r="G14" s="164" t="s">
        <v>166</v>
      </c>
    </row>
    <row r="15" spans="1:39" ht="24" customHeight="1" thickBot="1" x14ac:dyDescent="0.25">
      <c r="B15" s="309"/>
      <c r="C15" s="311" t="s">
        <v>167</v>
      </c>
      <c r="D15" s="312"/>
      <c r="E15" s="311" t="s">
        <v>168</v>
      </c>
      <c r="F15" s="313"/>
      <c r="G15" s="312"/>
    </row>
    <row r="16" spans="1:39" ht="36.75" thickBot="1" x14ac:dyDescent="0.25">
      <c r="B16" s="310"/>
      <c r="C16" s="165" t="s">
        <v>169</v>
      </c>
      <c r="D16" s="314" t="s">
        <v>170</v>
      </c>
      <c r="E16" s="315"/>
      <c r="F16" s="316" t="s">
        <v>171</v>
      </c>
      <c r="G16" s="317"/>
    </row>
    <row r="17" spans="1:18" ht="60.75" thickBot="1" x14ac:dyDescent="0.25">
      <c r="B17" s="166" t="s">
        <v>86</v>
      </c>
      <c r="C17" s="164" t="s">
        <v>172</v>
      </c>
      <c r="D17" s="164" t="s">
        <v>173</v>
      </c>
      <c r="E17" s="164" t="s">
        <v>174</v>
      </c>
      <c r="F17" s="164" t="s">
        <v>175</v>
      </c>
      <c r="G17" s="164" t="s">
        <v>176</v>
      </c>
    </row>
    <row r="18" spans="1:18" ht="44.25" customHeight="1" thickBot="1" x14ac:dyDescent="0.25">
      <c r="B18" s="166" t="s">
        <v>152</v>
      </c>
      <c r="C18" s="164" t="s">
        <v>177</v>
      </c>
      <c r="D18" s="164" t="s">
        <v>178</v>
      </c>
      <c r="E18" s="164" t="s">
        <v>179</v>
      </c>
      <c r="F18" s="164" t="s">
        <v>180</v>
      </c>
      <c r="G18" s="164" t="s">
        <v>181</v>
      </c>
    </row>
    <row r="19" spans="1:18" ht="44.25" customHeight="1" thickBot="1" x14ac:dyDescent="0.25">
      <c r="B19" s="166" t="s">
        <v>153</v>
      </c>
      <c r="C19" s="164" t="s">
        <v>182</v>
      </c>
      <c r="D19" s="164" t="s">
        <v>183</v>
      </c>
      <c r="E19" s="164" t="s">
        <v>184</v>
      </c>
      <c r="F19" s="164" t="s">
        <v>185</v>
      </c>
      <c r="G19" s="164" t="s">
        <v>186</v>
      </c>
    </row>
    <row r="20" spans="1:18" ht="44.25" customHeight="1" thickBot="1" x14ac:dyDescent="0.25">
      <c r="B20" s="166" t="s">
        <v>187</v>
      </c>
      <c r="C20" s="164" t="s">
        <v>188</v>
      </c>
      <c r="D20" s="311" t="s">
        <v>189</v>
      </c>
      <c r="E20" s="312"/>
      <c r="F20" s="164" t="s">
        <v>190</v>
      </c>
      <c r="G20" s="164" t="s">
        <v>191</v>
      </c>
    </row>
    <row r="21" spans="1:18" x14ac:dyDescent="0.2">
      <c r="B21" s="167"/>
      <c r="C21" s="168"/>
      <c r="D21" s="168"/>
      <c r="E21" s="168"/>
      <c r="F21" s="168"/>
      <c r="G21" s="168"/>
    </row>
    <row r="22" spans="1:18" customFormat="1" ht="15" x14ac:dyDescent="0.25">
      <c r="A22" s="169" t="s">
        <v>192</v>
      </c>
      <c r="C22" s="170"/>
      <c r="D22" s="170"/>
      <c r="E22" s="170"/>
      <c r="F22" s="170"/>
      <c r="G22" s="170"/>
      <c r="H22" s="170"/>
      <c r="I22" s="170"/>
      <c r="J22" s="170"/>
      <c r="K22" s="170"/>
      <c r="L22" s="170"/>
      <c r="M22" s="170"/>
      <c r="N22" s="170"/>
      <c r="O22" s="170"/>
      <c r="P22" s="170"/>
      <c r="Q22" s="170"/>
      <c r="R22" s="170"/>
    </row>
    <row r="23" spans="1:18" customFormat="1" ht="15" x14ac:dyDescent="0.25">
      <c r="B23" s="171" t="s">
        <v>193</v>
      </c>
      <c r="C23" s="172"/>
      <c r="D23" s="172"/>
      <c r="E23" s="172"/>
      <c r="F23" s="172"/>
      <c r="G23" s="172"/>
      <c r="H23" s="173"/>
      <c r="I23" s="170"/>
      <c r="J23" s="170"/>
      <c r="K23" s="170"/>
      <c r="L23" s="170"/>
      <c r="M23" s="170"/>
      <c r="N23" s="170"/>
      <c r="O23" s="170"/>
      <c r="P23" s="170"/>
      <c r="Q23" s="170"/>
      <c r="R23" s="170"/>
    </row>
    <row r="24" spans="1:18" customFormat="1" ht="65.25" customHeight="1" x14ac:dyDescent="0.25">
      <c r="B24" s="174"/>
      <c r="C24" s="282" t="s">
        <v>194</v>
      </c>
      <c r="D24" s="283"/>
      <c r="E24" s="283"/>
      <c r="F24" s="283"/>
      <c r="G24" s="283"/>
      <c r="H24" s="284"/>
      <c r="N24" s="175"/>
      <c r="O24" s="175"/>
      <c r="P24" s="175"/>
      <c r="Q24" s="175"/>
      <c r="R24" s="175"/>
    </row>
    <row r="25" spans="1:18" customFormat="1" ht="15" x14ac:dyDescent="0.25">
      <c r="B25" s="174"/>
      <c r="C25" s="176" t="s">
        <v>195</v>
      </c>
      <c r="D25" s="177"/>
      <c r="E25" s="177"/>
      <c r="F25" s="177"/>
      <c r="G25" s="177"/>
      <c r="H25" s="178"/>
      <c r="I25" s="170"/>
      <c r="J25" s="170"/>
      <c r="K25" s="170"/>
      <c r="L25" s="170"/>
      <c r="M25" s="170"/>
      <c r="N25" s="170"/>
      <c r="O25" s="170"/>
      <c r="P25" s="170"/>
      <c r="Q25" s="170"/>
      <c r="R25" s="170"/>
    </row>
    <row r="26" spans="1:18" customFormat="1" ht="15" x14ac:dyDescent="0.25">
      <c r="B26" s="174"/>
      <c r="C26" s="179" t="s">
        <v>196</v>
      </c>
      <c r="D26" s="180"/>
      <c r="E26" s="180"/>
      <c r="F26" s="180"/>
      <c r="G26" s="180"/>
      <c r="H26" s="181"/>
      <c r="I26" s="170"/>
      <c r="J26" s="170"/>
      <c r="K26" s="170"/>
      <c r="L26" s="170"/>
      <c r="M26" s="170"/>
      <c r="N26" s="170"/>
      <c r="O26" s="170"/>
      <c r="P26" s="170"/>
      <c r="Q26" s="170"/>
      <c r="R26" s="170"/>
    </row>
    <row r="27" spans="1:18" customFormat="1" ht="15" x14ac:dyDescent="0.25">
      <c r="B27" s="174"/>
      <c r="C27" s="179" t="s">
        <v>197</v>
      </c>
      <c r="D27" s="180"/>
      <c r="E27" s="180"/>
      <c r="F27" s="180"/>
      <c r="G27" s="180"/>
      <c r="H27" s="181"/>
      <c r="I27" s="170"/>
      <c r="J27" s="170"/>
      <c r="K27" s="170"/>
      <c r="L27" s="170"/>
      <c r="M27" s="170"/>
      <c r="N27" s="170"/>
      <c r="O27" s="170"/>
      <c r="P27" s="170"/>
      <c r="Q27" s="170"/>
      <c r="R27" s="170"/>
    </row>
    <row r="28" spans="1:18" customFormat="1" ht="15" x14ac:dyDescent="0.25">
      <c r="B28" s="174"/>
      <c r="C28" s="179" t="s">
        <v>198</v>
      </c>
      <c r="D28" s="180"/>
      <c r="E28" s="180"/>
      <c r="F28" s="180"/>
      <c r="G28" s="180"/>
      <c r="H28" s="181"/>
      <c r="I28" s="170"/>
      <c r="J28" s="170"/>
      <c r="K28" s="170"/>
      <c r="L28" s="170"/>
      <c r="M28" s="170"/>
      <c r="N28" s="170"/>
      <c r="O28" s="170"/>
      <c r="P28" s="170"/>
      <c r="Q28" s="170"/>
      <c r="R28" s="170"/>
    </row>
    <row r="29" spans="1:18" customFormat="1" ht="15" x14ac:dyDescent="0.25">
      <c r="B29" s="174"/>
      <c r="C29" s="179" t="s">
        <v>199</v>
      </c>
      <c r="D29" s="180"/>
      <c r="E29" s="180"/>
      <c r="F29" s="180"/>
      <c r="G29" s="180"/>
      <c r="H29" s="181"/>
      <c r="I29" s="170"/>
      <c r="J29" s="170"/>
      <c r="K29" s="170"/>
      <c r="L29" s="170"/>
      <c r="M29" s="170"/>
      <c r="N29" s="170"/>
      <c r="O29" s="170"/>
      <c r="P29" s="170"/>
      <c r="Q29" s="170"/>
      <c r="R29" s="170"/>
    </row>
    <row r="30" spans="1:18" customFormat="1" ht="41.25" customHeight="1" x14ac:dyDescent="0.25">
      <c r="B30" s="174"/>
      <c r="C30" s="298" t="s">
        <v>200</v>
      </c>
      <c r="D30" s="299"/>
      <c r="E30" s="299"/>
      <c r="F30" s="299"/>
      <c r="G30" s="299"/>
      <c r="H30" s="300"/>
      <c r="N30" s="182"/>
      <c r="O30" s="182"/>
      <c r="P30" s="182"/>
      <c r="Q30" s="170"/>
      <c r="R30" s="170"/>
    </row>
    <row r="31" spans="1:18" customFormat="1" ht="38.25" customHeight="1" x14ac:dyDescent="0.25">
      <c r="B31" s="183"/>
      <c r="C31" s="282" t="s">
        <v>201</v>
      </c>
      <c r="D31" s="283"/>
      <c r="E31" s="283"/>
      <c r="F31" s="283"/>
      <c r="G31" s="283"/>
      <c r="H31" s="284"/>
      <c r="N31" s="175"/>
      <c r="O31" s="175"/>
      <c r="P31" s="175"/>
      <c r="Q31" s="175"/>
      <c r="R31" s="170"/>
    </row>
    <row r="32" spans="1:18" customFormat="1" ht="43.5" customHeight="1" x14ac:dyDescent="0.25">
      <c r="B32" s="282" t="s">
        <v>202</v>
      </c>
      <c r="C32" s="283"/>
      <c r="D32" s="283"/>
      <c r="E32" s="283"/>
      <c r="F32" s="283"/>
      <c r="G32" s="283"/>
      <c r="H32" s="284"/>
      <c r="I32" s="170"/>
      <c r="J32" s="170"/>
      <c r="K32" s="170"/>
      <c r="L32" s="170"/>
      <c r="M32" s="170"/>
      <c r="N32" s="170"/>
      <c r="O32" s="170"/>
      <c r="P32" s="170"/>
      <c r="Q32" s="170"/>
      <c r="R32" s="170"/>
    </row>
    <row r="33" spans="1:9" customFormat="1" ht="49.5" customHeight="1" x14ac:dyDescent="0.25">
      <c r="B33" s="282" t="s">
        <v>203</v>
      </c>
      <c r="C33" s="283"/>
      <c r="D33" s="283"/>
      <c r="E33" s="283"/>
      <c r="F33" s="283"/>
      <c r="G33" s="283"/>
      <c r="H33" s="284"/>
      <c r="I33" s="184"/>
    </row>
    <row r="34" spans="1:9" customFormat="1" ht="46.5" customHeight="1" x14ac:dyDescent="0.25">
      <c r="B34" s="282" t="s">
        <v>204</v>
      </c>
      <c r="C34" s="283"/>
      <c r="D34" s="283"/>
      <c r="E34" s="283"/>
      <c r="F34" s="283"/>
      <c r="G34" s="283"/>
      <c r="H34" s="284"/>
      <c r="I34" s="184"/>
    </row>
    <row r="35" spans="1:9" customFormat="1" ht="30" customHeight="1" x14ac:dyDescent="0.25">
      <c r="B35" s="282" t="s">
        <v>205</v>
      </c>
      <c r="C35" s="283"/>
      <c r="D35" s="283"/>
      <c r="E35" s="283"/>
      <c r="F35" s="283"/>
      <c r="G35" s="283"/>
      <c r="H35" s="284"/>
      <c r="I35" s="184"/>
    </row>
    <row r="36" spans="1:9" customFormat="1" ht="15" customHeight="1" x14ac:dyDescent="0.25">
      <c r="A36" s="185" t="s">
        <v>206</v>
      </c>
      <c r="B36" s="185"/>
      <c r="I36" s="186"/>
    </row>
    <row r="37" spans="1:9" customFormat="1" ht="30" customHeight="1" x14ac:dyDescent="0.25">
      <c r="B37" s="285" t="s">
        <v>207</v>
      </c>
      <c r="C37" s="286"/>
      <c r="D37" s="286"/>
      <c r="E37" s="286"/>
      <c r="F37" s="286"/>
      <c r="G37" s="286"/>
      <c r="H37" s="287"/>
    </row>
    <row r="38" spans="1:9" customFormat="1" ht="12.75" customHeight="1" x14ac:dyDescent="0.25">
      <c r="B38" s="288" t="s">
        <v>208</v>
      </c>
      <c r="C38" s="289"/>
      <c r="D38" s="289"/>
      <c r="E38" s="289"/>
      <c r="F38" s="289"/>
      <c r="G38" s="187"/>
      <c r="H38" s="188"/>
    </row>
    <row r="39" spans="1:9" customFormat="1" ht="29.25" customHeight="1" x14ac:dyDescent="0.25">
      <c r="B39" s="290" t="s">
        <v>209</v>
      </c>
      <c r="C39" s="291"/>
      <c r="D39" s="291"/>
      <c r="E39" s="291"/>
      <c r="F39" s="291"/>
      <c r="G39" s="291"/>
      <c r="H39" s="292"/>
    </row>
    <row r="40" spans="1:9" customFormat="1" ht="15" customHeight="1" x14ac:dyDescent="0.25">
      <c r="B40" s="189" t="s">
        <v>210</v>
      </c>
      <c r="C40" s="187"/>
      <c r="D40" s="187"/>
      <c r="E40" s="187"/>
      <c r="F40" s="187"/>
      <c r="G40" s="187"/>
      <c r="H40" s="188"/>
    </row>
    <row r="41" spans="1:9" customFormat="1" ht="30.75" customHeight="1" x14ac:dyDescent="0.25">
      <c r="B41" s="290" t="s">
        <v>211</v>
      </c>
      <c r="C41" s="291"/>
      <c r="D41" s="291"/>
      <c r="E41" s="291"/>
      <c r="F41" s="291"/>
      <c r="G41" s="291"/>
      <c r="H41" s="292"/>
    </row>
    <row r="42" spans="1:9" customFormat="1" ht="12.75" customHeight="1" x14ac:dyDescent="0.25">
      <c r="B42" s="293" t="s">
        <v>212</v>
      </c>
      <c r="C42" s="294"/>
      <c r="D42" s="294"/>
      <c r="E42" s="294"/>
      <c r="F42" s="294"/>
      <c r="G42" s="294"/>
      <c r="H42" s="188"/>
    </row>
    <row r="43" spans="1:9" customFormat="1" ht="35.25" customHeight="1" x14ac:dyDescent="0.25">
      <c r="B43" s="290" t="s">
        <v>213</v>
      </c>
      <c r="C43" s="291"/>
      <c r="D43" s="291"/>
      <c r="E43" s="291"/>
      <c r="F43" s="291"/>
      <c r="G43" s="291"/>
      <c r="H43" s="292"/>
    </row>
    <row r="44" spans="1:9" customFormat="1" ht="24.75" customHeight="1" x14ac:dyDescent="0.25">
      <c r="B44" s="295" t="s">
        <v>214</v>
      </c>
      <c r="C44" s="296"/>
      <c r="D44" s="296"/>
      <c r="E44" s="296"/>
      <c r="F44" s="296"/>
      <c r="G44" s="296"/>
      <c r="H44" s="297"/>
    </row>
    <row r="45" spans="1:9" customFormat="1" ht="27.75" customHeight="1" x14ac:dyDescent="0.25">
      <c r="B45" s="298" t="s">
        <v>215</v>
      </c>
      <c r="C45" s="299"/>
      <c r="D45" s="299"/>
      <c r="E45" s="299"/>
      <c r="F45" s="299"/>
      <c r="G45" s="299"/>
      <c r="H45" s="300"/>
    </row>
    <row r="46" spans="1:9" customFormat="1" ht="21" customHeight="1" x14ac:dyDescent="0.25">
      <c r="B46" s="282" t="s">
        <v>216</v>
      </c>
      <c r="C46" s="283"/>
      <c r="D46" s="283"/>
      <c r="E46" s="283"/>
      <c r="F46" s="283"/>
      <c r="G46" s="283"/>
      <c r="H46" s="284"/>
    </row>
    <row r="47" spans="1:9" customFormat="1" ht="26.25" customHeight="1" x14ac:dyDescent="0.25">
      <c r="B47" s="281" t="s">
        <v>217</v>
      </c>
      <c r="C47" s="281"/>
      <c r="D47" s="281"/>
      <c r="E47" s="281"/>
      <c r="F47" s="281"/>
      <c r="G47" s="281"/>
      <c r="H47" s="281"/>
    </row>
  </sheetData>
  <mergeCells count="27">
    <mergeCell ref="B33:H33"/>
    <mergeCell ref="A1:K1"/>
    <mergeCell ref="J8:K8"/>
    <mergeCell ref="B12:B13"/>
    <mergeCell ref="C12:G12"/>
    <mergeCell ref="B14:B16"/>
    <mergeCell ref="C15:D15"/>
    <mergeCell ref="E15:G15"/>
    <mergeCell ref="D16:E16"/>
    <mergeCell ref="F16:G16"/>
    <mergeCell ref="D20:E20"/>
    <mergeCell ref="C24:H24"/>
    <mergeCell ref="C30:H30"/>
    <mergeCell ref="C31:H31"/>
    <mergeCell ref="B32:H32"/>
    <mergeCell ref="B47:H47"/>
    <mergeCell ref="B34:H34"/>
    <mergeCell ref="B35:H35"/>
    <mergeCell ref="B37:H37"/>
    <mergeCell ref="B38:F38"/>
    <mergeCell ref="B39:H39"/>
    <mergeCell ref="B41:H41"/>
    <mergeCell ref="B42:G42"/>
    <mergeCell ref="B43:H43"/>
    <mergeCell ref="B44:H44"/>
    <mergeCell ref="B45:H45"/>
    <mergeCell ref="B46:H46"/>
  </mergeCells>
  <conditionalFormatting sqref="J4:K4">
    <cfRule type="expression" dxfId="4" priority="5">
      <formula>MAX(D4:H4)&gt;=5</formula>
    </cfRule>
  </conditionalFormatting>
  <conditionalFormatting sqref="J5:K5">
    <cfRule type="expression" dxfId="3" priority="4">
      <formula>MAX(D5:H5)&gt;=5</formula>
    </cfRule>
  </conditionalFormatting>
  <conditionalFormatting sqref="J6:K6">
    <cfRule type="expression" dxfId="2" priority="3">
      <formula>MAX(D6:H6)&gt;=5</formula>
    </cfRule>
  </conditionalFormatting>
  <conditionalFormatting sqref="J7:K7">
    <cfRule type="expression" dxfId="1" priority="2">
      <formula>MAX(D7:H7)&gt;=5</formula>
    </cfRule>
  </conditionalFormatting>
  <conditionalFormatting sqref="I8">
    <cfRule type="expression" dxfId="0" priority="1">
      <formula>MAX($D$4:$H$7)&gt;=5</formula>
    </cfRule>
  </conditionalFormatting>
  <pageMargins left="0.7" right="0.7" top="0.75" bottom="0.75" header="0.3" footer="0.3"/>
  <pageSetup paperSize="3" orientation="landscape" r:id="rId1"/>
  <headerFooter>
    <oddFooter>Page &amp;P&amp;R&amp;F</oddFooter>
  </headerFooter>
  <rowBreaks count="1" manualBreakCount="1">
    <brk id="2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25"/>
  <sheetViews>
    <sheetView zoomScaleNormal="100" workbookViewId="0">
      <selection activeCell="F13" sqref="F13"/>
    </sheetView>
  </sheetViews>
  <sheetFormatPr defaultRowHeight="15" x14ac:dyDescent="0.25"/>
  <cols>
    <col min="1" max="1" width="25.85546875" style="205" customWidth="1"/>
    <col min="2" max="3" width="11" style="205" customWidth="1"/>
    <col min="4" max="4" width="22.85546875" style="205" customWidth="1"/>
    <col min="5" max="6" width="11" style="205" customWidth="1"/>
    <col min="7" max="8" width="9.140625" style="205" customWidth="1"/>
    <col min="9" max="9" width="19" style="204"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9" s="11" customFormat="1" ht="20.25" x14ac:dyDescent="0.3">
      <c r="H1" s="81" t="s">
        <v>19</v>
      </c>
      <c r="I1" s="190"/>
    </row>
    <row r="2" spans="1:9" s="196" customFormat="1" ht="18" customHeight="1" x14ac:dyDescent="0.25">
      <c r="A2" s="191" t="s">
        <v>19</v>
      </c>
      <c r="B2" s="192" t="s">
        <v>218</v>
      </c>
      <c r="C2" s="193"/>
      <c r="D2" s="194"/>
      <c r="E2" s="194"/>
      <c r="F2" s="194"/>
      <c r="G2" s="194"/>
      <c r="H2" s="194"/>
      <c r="I2" s="195" t="s">
        <v>64</v>
      </c>
    </row>
    <row r="3" spans="1:9" s="196" customFormat="1" x14ac:dyDescent="0.2">
      <c r="A3" s="197" t="s">
        <v>219</v>
      </c>
      <c r="C3" s="198"/>
      <c r="I3" s="199"/>
    </row>
    <row r="4" spans="1:9" s="196" customFormat="1" ht="12.75" x14ac:dyDescent="0.2">
      <c r="A4" s="200" t="s">
        <v>220</v>
      </c>
      <c r="B4" s="200" t="s">
        <v>60</v>
      </c>
      <c r="C4" s="200" t="s">
        <v>72</v>
      </c>
      <c r="D4" s="200" t="s">
        <v>221</v>
      </c>
      <c r="E4" s="201" t="s">
        <v>22</v>
      </c>
      <c r="F4" s="202"/>
      <c r="G4" s="202"/>
      <c r="H4" s="202"/>
      <c r="I4" s="203"/>
    </row>
    <row r="5" spans="1:9" x14ac:dyDescent="0.25">
      <c r="A5"/>
      <c r="B5"/>
      <c r="C5"/>
      <c r="D5"/>
      <c r="E5"/>
      <c r="F5"/>
      <c r="G5"/>
      <c r="H5"/>
    </row>
    <row r="6" spans="1:9" x14ac:dyDescent="0.25">
      <c r="A6" s="205" t="s">
        <v>250</v>
      </c>
      <c r="I6" s="204" t="s">
        <v>278</v>
      </c>
    </row>
    <row r="7" spans="1:9" x14ac:dyDescent="0.25">
      <c r="A7" s="205" t="s">
        <v>251</v>
      </c>
    </row>
    <row r="8" spans="1:9" x14ac:dyDescent="0.25">
      <c r="A8" s="205">
        <v>2007</v>
      </c>
      <c r="B8" s="205">
        <v>320</v>
      </c>
      <c r="C8" s="205" t="s">
        <v>252</v>
      </c>
      <c r="D8" s="218">
        <f>B8*Conversions!$D$7/(Conversions!$D$5/1000)/Conversions!$D$4</f>
        <v>231249.5029030462</v>
      </c>
      <c r="E8" s="205" t="s">
        <v>256</v>
      </c>
      <c r="F8" s="220">
        <f>D8/1000/10^6</f>
        <v>2.3124950290304619E-4</v>
      </c>
      <c r="G8" s="205" t="s">
        <v>257</v>
      </c>
    </row>
    <row r="9" spans="1:9" x14ac:dyDescent="0.25">
      <c r="A9" s="205">
        <v>2008</v>
      </c>
      <c r="B9" s="205">
        <v>305</v>
      </c>
      <c r="C9" s="205" t="s">
        <v>252</v>
      </c>
      <c r="D9" s="218">
        <f>B9*Conversions!$D$7/(Conversions!$D$5/1000)/Conversions!$D$4</f>
        <v>220409.68245446592</v>
      </c>
      <c r="E9" s="205" t="s">
        <v>256</v>
      </c>
      <c r="F9" s="220">
        <f t="shared" ref="F9:F15" si="0">D9/1000/10^6</f>
        <v>2.2040968245446593E-4</v>
      </c>
      <c r="G9" s="205" t="s">
        <v>257</v>
      </c>
    </row>
    <row r="10" spans="1:9" x14ac:dyDescent="0.25">
      <c r="A10" s="205">
        <v>2009</v>
      </c>
      <c r="B10" s="205">
        <v>291</v>
      </c>
      <c r="C10" s="205" t="s">
        <v>252</v>
      </c>
      <c r="D10" s="218">
        <f>B10*Conversions!$D$7/(Conversions!$D$5/1000)/Conversions!$D$4</f>
        <v>210292.51670245759</v>
      </c>
      <c r="E10" s="205" t="s">
        <v>256</v>
      </c>
      <c r="F10" s="220">
        <f t="shared" si="0"/>
        <v>2.1029251670245759E-4</v>
      </c>
      <c r="G10" s="205" t="s">
        <v>257</v>
      </c>
    </row>
    <row r="11" spans="1:9" x14ac:dyDescent="0.25">
      <c r="A11" s="205">
        <v>2010</v>
      </c>
      <c r="B11" s="205">
        <v>289</v>
      </c>
      <c r="C11" s="205" t="s">
        <v>252</v>
      </c>
      <c r="D11" s="218">
        <f>B11*Conversions!$D$7/(Conversions!$D$5/1000)/Conversions!$D$4</f>
        <v>208847.20730931358</v>
      </c>
      <c r="E11" s="205" t="s">
        <v>256</v>
      </c>
      <c r="F11" s="220">
        <f t="shared" si="0"/>
        <v>2.0884720730931358E-4</v>
      </c>
      <c r="G11" s="205" t="s">
        <v>257</v>
      </c>
    </row>
    <row r="12" spans="1:9" x14ac:dyDescent="0.25">
      <c r="A12" s="205">
        <v>2011</v>
      </c>
      <c r="B12" s="205">
        <v>298</v>
      </c>
      <c r="C12" s="205" t="s">
        <v>252</v>
      </c>
      <c r="D12" s="218">
        <f>B12*Conversions!$D$7/(Conversions!$D$5/1000)/Conversions!$D$4</f>
        <v>215351.09957846176</v>
      </c>
      <c r="E12" s="205" t="s">
        <v>256</v>
      </c>
      <c r="F12" s="220">
        <f t="shared" si="0"/>
        <v>2.1535109957846173E-4</v>
      </c>
      <c r="G12" s="205" t="s">
        <v>257</v>
      </c>
    </row>
    <row r="13" spans="1:9" x14ac:dyDescent="0.25">
      <c r="A13" s="205" t="s">
        <v>253</v>
      </c>
      <c r="B13" s="205">
        <f>AVERAGE(B8:B12)</f>
        <v>300.60000000000002</v>
      </c>
      <c r="C13" s="205" t="s">
        <v>252</v>
      </c>
      <c r="D13" s="218">
        <f>B13*Conversions!$D$7/(Conversions!$D$5/1000)/Conversions!$D$4</f>
        <v>217230.00178954905</v>
      </c>
      <c r="E13" s="205" t="s">
        <v>256</v>
      </c>
      <c r="F13" s="227">
        <f t="shared" si="0"/>
        <v>2.1723000178954904E-4</v>
      </c>
      <c r="G13" s="205" t="s">
        <v>257</v>
      </c>
    </row>
    <row r="14" spans="1:9" x14ac:dyDescent="0.25">
      <c r="A14" s="205" t="s">
        <v>254</v>
      </c>
      <c r="B14" s="205">
        <f>MIN(B8:B12)</f>
        <v>289</v>
      </c>
      <c r="C14" s="205" t="s">
        <v>252</v>
      </c>
      <c r="D14" s="218">
        <f>B14*Conversions!$D$7/(Conversions!$D$5/1000)/Conversions!$D$4</f>
        <v>208847.20730931358</v>
      </c>
      <c r="E14" s="205" t="s">
        <v>256</v>
      </c>
      <c r="F14" s="220">
        <f t="shared" si="0"/>
        <v>2.0884720730931358E-4</v>
      </c>
      <c r="G14" s="205" t="s">
        <v>257</v>
      </c>
    </row>
    <row r="15" spans="1:9" x14ac:dyDescent="0.25">
      <c r="A15" s="205" t="s">
        <v>255</v>
      </c>
      <c r="B15" s="205">
        <f>MAX(B8:B12)</f>
        <v>320</v>
      </c>
      <c r="C15" s="205" t="s">
        <v>252</v>
      </c>
      <c r="D15" s="218">
        <f>B15*Conversions!$D$7/(Conversions!$D$5/1000)/Conversions!$D$4</f>
        <v>231249.5029030462</v>
      </c>
      <c r="E15" s="205" t="s">
        <v>256</v>
      </c>
      <c r="F15" s="220">
        <f t="shared" si="0"/>
        <v>2.3124950290304619E-4</v>
      </c>
      <c r="G15" s="205" t="s">
        <v>257</v>
      </c>
    </row>
    <row r="17" spans="1:4" x14ac:dyDescent="0.25">
      <c r="D17" s="219"/>
    </row>
    <row r="23" spans="1:4" x14ac:dyDescent="0.25">
      <c r="A23" s="205" t="s">
        <v>237</v>
      </c>
      <c r="B23" s="205">
        <v>128450</v>
      </c>
      <c r="C23" s="205" t="s">
        <v>238</v>
      </c>
      <c r="D23" s="205" t="s">
        <v>239</v>
      </c>
    </row>
    <row r="24" spans="1:4" x14ac:dyDescent="0.25">
      <c r="A24" s="205" t="s">
        <v>240</v>
      </c>
      <c r="B24" s="205">
        <v>23.690999999999999</v>
      </c>
      <c r="C24" s="205" t="s">
        <v>241</v>
      </c>
      <c r="D24" s="205" t="s">
        <v>239</v>
      </c>
    </row>
    <row r="25" spans="1:4" x14ac:dyDescent="0.25">
      <c r="B25" s="226">
        <f>B23*Conversions!$D$7/Conversions!$D$6/B24/10^6</f>
        <v>42.79154086075016</v>
      </c>
      <c r="C25" s="205" t="s">
        <v>242</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20"/>
  <sheetViews>
    <sheetView workbookViewId="0">
      <selection activeCell="D38" sqref="D38"/>
    </sheetView>
  </sheetViews>
  <sheetFormatPr defaultColWidth="9.140625" defaultRowHeight="12.75" x14ac:dyDescent="0.2"/>
  <cols>
    <col min="1" max="3" width="9.140625" style="205"/>
    <col min="4" max="4" width="13.42578125" style="205" bestFit="1" customWidth="1"/>
    <col min="5" max="5" width="16.42578125" style="205" bestFit="1" customWidth="1"/>
    <col min="6" max="6" width="23.42578125" style="205" customWidth="1"/>
    <col min="7" max="7" width="11" style="205" bestFit="1" customWidth="1"/>
    <col min="8" max="259" width="9.140625" style="205"/>
    <col min="260" max="260" width="13.42578125" style="205" bestFit="1" customWidth="1"/>
    <col min="261" max="261" width="16.42578125" style="205" bestFit="1" customWidth="1"/>
    <col min="262" max="262" width="23.42578125" style="205" customWidth="1"/>
    <col min="263" max="263" width="11" style="205" bestFit="1" customWidth="1"/>
    <col min="264" max="515" width="9.140625" style="205"/>
    <col min="516" max="516" width="13.42578125" style="205" bestFit="1" customWidth="1"/>
    <col min="517" max="517" width="16.42578125" style="205" bestFit="1" customWidth="1"/>
    <col min="518" max="518" width="23.42578125" style="205" customWidth="1"/>
    <col min="519" max="519" width="11" style="205" bestFit="1" customWidth="1"/>
    <col min="520" max="771" width="9.140625" style="205"/>
    <col min="772" max="772" width="13.42578125" style="205" bestFit="1" customWidth="1"/>
    <col min="773" max="773" width="16.42578125" style="205" bestFit="1" customWidth="1"/>
    <col min="774" max="774" width="23.42578125" style="205" customWidth="1"/>
    <col min="775" max="775" width="11" style="205" bestFit="1" customWidth="1"/>
    <col min="776" max="1027" width="9.140625" style="205"/>
    <col min="1028" max="1028" width="13.42578125" style="205" bestFit="1" customWidth="1"/>
    <col min="1029" max="1029" width="16.42578125" style="205" bestFit="1" customWidth="1"/>
    <col min="1030" max="1030" width="23.42578125" style="205" customWidth="1"/>
    <col min="1031" max="1031" width="11" style="205" bestFit="1" customWidth="1"/>
    <col min="1032" max="1283" width="9.140625" style="205"/>
    <col min="1284" max="1284" width="13.42578125" style="205" bestFit="1" customWidth="1"/>
    <col min="1285" max="1285" width="16.42578125" style="205" bestFit="1" customWidth="1"/>
    <col min="1286" max="1286" width="23.42578125" style="205" customWidth="1"/>
    <col min="1287" max="1287" width="11" style="205" bestFit="1" customWidth="1"/>
    <col min="1288" max="1539" width="9.140625" style="205"/>
    <col min="1540" max="1540" width="13.42578125" style="205" bestFit="1" customWidth="1"/>
    <col min="1541" max="1541" width="16.42578125" style="205" bestFit="1" customWidth="1"/>
    <col min="1542" max="1542" width="23.42578125" style="205" customWidth="1"/>
    <col min="1543" max="1543" width="11" style="205" bestFit="1" customWidth="1"/>
    <col min="1544" max="1795" width="9.140625" style="205"/>
    <col min="1796" max="1796" width="13.42578125" style="205" bestFit="1" customWidth="1"/>
    <col min="1797" max="1797" width="16.42578125" style="205" bestFit="1" customWidth="1"/>
    <col min="1798" max="1798" width="23.42578125" style="205" customWidth="1"/>
    <col min="1799" max="1799" width="11" style="205" bestFit="1" customWidth="1"/>
    <col min="1800" max="2051" width="9.140625" style="205"/>
    <col min="2052" max="2052" width="13.42578125" style="205" bestFit="1" customWidth="1"/>
    <col min="2053" max="2053" width="16.42578125" style="205" bestFit="1" customWidth="1"/>
    <col min="2054" max="2054" width="23.42578125" style="205" customWidth="1"/>
    <col min="2055" max="2055" width="11" style="205" bestFit="1" customWidth="1"/>
    <col min="2056" max="2307" width="9.140625" style="205"/>
    <col min="2308" max="2308" width="13.42578125" style="205" bestFit="1" customWidth="1"/>
    <col min="2309" max="2309" width="16.42578125" style="205" bestFit="1" customWidth="1"/>
    <col min="2310" max="2310" width="23.42578125" style="205" customWidth="1"/>
    <col min="2311" max="2311" width="11" style="205" bestFit="1" customWidth="1"/>
    <col min="2312" max="2563" width="9.140625" style="205"/>
    <col min="2564" max="2564" width="13.42578125" style="205" bestFit="1" customWidth="1"/>
    <col min="2565" max="2565" width="16.42578125" style="205" bestFit="1" customWidth="1"/>
    <col min="2566" max="2566" width="23.42578125" style="205" customWidth="1"/>
    <col min="2567" max="2567" width="11" style="205" bestFit="1" customWidth="1"/>
    <col min="2568" max="2819" width="9.140625" style="205"/>
    <col min="2820" max="2820" width="13.42578125" style="205" bestFit="1" customWidth="1"/>
    <col min="2821" max="2821" width="16.42578125" style="205" bestFit="1" customWidth="1"/>
    <col min="2822" max="2822" width="23.42578125" style="205" customWidth="1"/>
    <col min="2823" max="2823" width="11" style="205" bestFit="1" customWidth="1"/>
    <col min="2824" max="3075" width="9.140625" style="205"/>
    <col min="3076" max="3076" width="13.42578125" style="205" bestFit="1" customWidth="1"/>
    <col min="3077" max="3077" width="16.42578125" style="205" bestFit="1" customWidth="1"/>
    <col min="3078" max="3078" width="23.42578125" style="205" customWidth="1"/>
    <col min="3079" max="3079" width="11" style="205" bestFit="1" customWidth="1"/>
    <col min="3080" max="3331" width="9.140625" style="205"/>
    <col min="3332" max="3332" width="13.42578125" style="205" bestFit="1" customWidth="1"/>
    <col min="3333" max="3333" width="16.42578125" style="205" bestFit="1" customWidth="1"/>
    <col min="3334" max="3334" width="23.42578125" style="205" customWidth="1"/>
    <col min="3335" max="3335" width="11" style="205" bestFit="1" customWidth="1"/>
    <col min="3336" max="3587" width="9.140625" style="205"/>
    <col min="3588" max="3588" width="13.42578125" style="205" bestFit="1" customWidth="1"/>
    <col min="3589" max="3589" width="16.42578125" style="205" bestFit="1" customWidth="1"/>
    <col min="3590" max="3590" width="23.42578125" style="205" customWidth="1"/>
    <col min="3591" max="3591" width="11" style="205" bestFit="1" customWidth="1"/>
    <col min="3592" max="3843" width="9.140625" style="205"/>
    <col min="3844" max="3844" width="13.42578125" style="205" bestFit="1" customWidth="1"/>
    <col min="3845" max="3845" width="16.42578125" style="205" bestFit="1" customWidth="1"/>
    <col min="3846" max="3846" width="23.42578125" style="205" customWidth="1"/>
    <col min="3847" max="3847" width="11" style="205" bestFit="1" customWidth="1"/>
    <col min="3848" max="4099" width="9.140625" style="205"/>
    <col min="4100" max="4100" width="13.42578125" style="205" bestFit="1" customWidth="1"/>
    <col min="4101" max="4101" width="16.42578125" style="205" bestFit="1" customWidth="1"/>
    <col min="4102" max="4102" width="23.42578125" style="205" customWidth="1"/>
    <col min="4103" max="4103" width="11" style="205" bestFit="1" customWidth="1"/>
    <col min="4104" max="4355" width="9.140625" style="205"/>
    <col min="4356" max="4356" width="13.42578125" style="205" bestFit="1" customWidth="1"/>
    <col min="4357" max="4357" width="16.42578125" style="205" bestFit="1" customWidth="1"/>
    <col min="4358" max="4358" width="23.42578125" style="205" customWidth="1"/>
    <col min="4359" max="4359" width="11" style="205" bestFit="1" customWidth="1"/>
    <col min="4360" max="4611" width="9.140625" style="205"/>
    <col min="4612" max="4612" width="13.42578125" style="205" bestFit="1" customWidth="1"/>
    <col min="4613" max="4613" width="16.42578125" style="205" bestFit="1" customWidth="1"/>
    <col min="4614" max="4614" width="23.42578125" style="205" customWidth="1"/>
    <col min="4615" max="4615" width="11" style="205" bestFit="1" customWidth="1"/>
    <col min="4616" max="4867" width="9.140625" style="205"/>
    <col min="4868" max="4868" width="13.42578125" style="205" bestFit="1" customWidth="1"/>
    <col min="4869" max="4869" width="16.42578125" style="205" bestFit="1" customWidth="1"/>
    <col min="4870" max="4870" width="23.42578125" style="205" customWidth="1"/>
    <col min="4871" max="4871" width="11" style="205" bestFit="1" customWidth="1"/>
    <col min="4872" max="5123" width="9.140625" style="205"/>
    <col min="5124" max="5124" width="13.42578125" style="205" bestFit="1" customWidth="1"/>
    <col min="5125" max="5125" width="16.42578125" style="205" bestFit="1" customWidth="1"/>
    <col min="5126" max="5126" width="23.42578125" style="205" customWidth="1"/>
    <col min="5127" max="5127" width="11" style="205" bestFit="1" customWidth="1"/>
    <col min="5128" max="5379" width="9.140625" style="205"/>
    <col min="5380" max="5380" width="13.42578125" style="205" bestFit="1" customWidth="1"/>
    <col min="5381" max="5381" width="16.42578125" style="205" bestFit="1" customWidth="1"/>
    <col min="5382" max="5382" width="23.42578125" style="205" customWidth="1"/>
    <col min="5383" max="5383" width="11" style="205" bestFit="1" customWidth="1"/>
    <col min="5384" max="5635" width="9.140625" style="205"/>
    <col min="5636" max="5636" width="13.42578125" style="205" bestFit="1" customWidth="1"/>
    <col min="5637" max="5637" width="16.42578125" style="205" bestFit="1" customWidth="1"/>
    <col min="5638" max="5638" width="23.42578125" style="205" customWidth="1"/>
    <col min="5639" max="5639" width="11" style="205" bestFit="1" customWidth="1"/>
    <col min="5640" max="5891" width="9.140625" style="205"/>
    <col min="5892" max="5892" width="13.42578125" style="205" bestFit="1" customWidth="1"/>
    <col min="5893" max="5893" width="16.42578125" style="205" bestFit="1" customWidth="1"/>
    <col min="5894" max="5894" width="23.42578125" style="205" customWidth="1"/>
    <col min="5895" max="5895" width="11" style="205" bestFit="1" customWidth="1"/>
    <col min="5896" max="6147" width="9.140625" style="205"/>
    <col min="6148" max="6148" width="13.42578125" style="205" bestFit="1" customWidth="1"/>
    <col min="6149" max="6149" width="16.42578125" style="205" bestFit="1" customWidth="1"/>
    <col min="6150" max="6150" width="23.42578125" style="205" customWidth="1"/>
    <col min="6151" max="6151" width="11" style="205" bestFit="1" customWidth="1"/>
    <col min="6152" max="6403" width="9.140625" style="205"/>
    <col min="6404" max="6404" width="13.42578125" style="205" bestFit="1" customWidth="1"/>
    <col min="6405" max="6405" width="16.42578125" style="205" bestFit="1" customWidth="1"/>
    <col min="6406" max="6406" width="23.42578125" style="205" customWidth="1"/>
    <col min="6407" max="6407" width="11" style="205" bestFit="1" customWidth="1"/>
    <col min="6408" max="6659" width="9.140625" style="205"/>
    <col min="6660" max="6660" width="13.42578125" style="205" bestFit="1" customWidth="1"/>
    <col min="6661" max="6661" width="16.42578125" style="205" bestFit="1" customWidth="1"/>
    <col min="6662" max="6662" width="23.42578125" style="205" customWidth="1"/>
    <col min="6663" max="6663" width="11" style="205" bestFit="1" customWidth="1"/>
    <col min="6664" max="6915" width="9.140625" style="205"/>
    <col min="6916" max="6916" width="13.42578125" style="205" bestFit="1" customWidth="1"/>
    <col min="6917" max="6917" width="16.42578125" style="205" bestFit="1" customWidth="1"/>
    <col min="6918" max="6918" width="23.42578125" style="205" customWidth="1"/>
    <col min="6919" max="6919" width="11" style="205" bestFit="1" customWidth="1"/>
    <col min="6920" max="7171" width="9.140625" style="205"/>
    <col min="7172" max="7172" width="13.42578125" style="205" bestFit="1" customWidth="1"/>
    <col min="7173" max="7173" width="16.42578125" style="205" bestFit="1" customWidth="1"/>
    <col min="7174" max="7174" width="23.42578125" style="205" customWidth="1"/>
    <col min="7175" max="7175" width="11" style="205" bestFit="1" customWidth="1"/>
    <col min="7176" max="7427" width="9.140625" style="205"/>
    <col min="7428" max="7428" width="13.42578125" style="205" bestFit="1" customWidth="1"/>
    <col min="7429" max="7429" width="16.42578125" style="205" bestFit="1" customWidth="1"/>
    <col min="7430" max="7430" width="23.42578125" style="205" customWidth="1"/>
    <col min="7431" max="7431" width="11" style="205" bestFit="1" customWidth="1"/>
    <col min="7432" max="7683" width="9.140625" style="205"/>
    <col min="7684" max="7684" width="13.42578125" style="205" bestFit="1" customWidth="1"/>
    <col min="7685" max="7685" width="16.42578125" style="205" bestFit="1" customWidth="1"/>
    <col min="7686" max="7686" width="23.42578125" style="205" customWidth="1"/>
    <col min="7687" max="7687" width="11" style="205" bestFit="1" customWidth="1"/>
    <col min="7688" max="7939" width="9.140625" style="205"/>
    <col min="7940" max="7940" width="13.42578125" style="205" bestFit="1" customWidth="1"/>
    <col min="7941" max="7941" width="16.42578125" style="205" bestFit="1" customWidth="1"/>
    <col min="7942" max="7942" width="23.42578125" style="205" customWidth="1"/>
    <col min="7943" max="7943" width="11" style="205" bestFit="1" customWidth="1"/>
    <col min="7944" max="8195" width="9.140625" style="205"/>
    <col min="8196" max="8196" width="13.42578125" style="205" bestFit="1" customWidth="1"/>
    <col min="8197" max="8197" width="16.42578125" style="205" bestFit="1" customWidth="1"/>
    <col min="8198" max="8198" width="23.42578125" style="205" customWidth="1"/>
    <col min="8199" max="8199" width="11" style="205" bestFit="1" customWidth="1"/>
    <col min="8200" max="8451" width="9.140625" style="205"/>
    <col min="8452" max="8452" width="13.42578125" style="205" bestFit="1" customWidth="1"/>
    <col min="8453" max="8453" width="16.42578125" style="205" bestFit="1" customWidth="1"/>
    <col min="8454" max="8454" width="23.42578125" style="205" customWidth="1"/>
    <col min="8455" max="8455" width="11" style="205" bestFit="1" customWidth="1"/>
    <col min="8456" max="8707" width="9.140625" style="205"/>
    <col min="8708" max="8708" width="13.42578125" style="205" bestFit="1" customWidth="1"/>
    <col min="8709" max="8709" width="16.42578125" style="205" bestFit="1" customWidth="1"/>
    <col min="8710" max="8710" width="23.42578125" style="205" customWidth="1"/>
    <col min="8711" max="8711" width="11" style="205" bestFit="1" customWidth="1"/>
    <col min="8712" max="8963" width="9.140625" style="205"/>
    <col min="8964" max="8964" width="13.42578125" style="205" bestFit="1" customWidth="1"/>
    <col min="8965" max="8965" width="16.42578125" style="205" bestFit="1" customWidth="1"/>
    <col min="8966" max="8966" width="23.42578125" style="205" customWidth="1"/>
    <col min="8967" max="8967" width="11" style="205" bestFit="1" customWidth="1"/>
    <col min="8968" max="9219" width="9.140625" style="205"/>
    <col min="9220" max="9220" width="13.42578125" style="205" bestFit="1" customWidth="1"/>
    <col min="9221" max="9221" width="16.42578125" style="205" bestFit="1" customWidth="1"/>
    <col min="9222" max="9222" width="23.42578125" style="205" customWidth="1"/>
    <col min="9223" max="9223" width="11" style="205" bestFit="1" customWidth="1"/>
    <col min="9224" max="9475" width="9.140625" style="205"/>
    <col min="9476" max="9476" width="13.42578125" style="205" bestFit="1" customWidth="1"/>
    <col min="9477" max="9477" width="16.42578125" style="205" bestFit="1" customWidth="1"/>
    <col min="9478" max="9478" width="23.42578125" style="205" customWidth="1"/>
    <col min="9479" max="9479" width="11" style="205" bestFit="1" customWidth="1"/>
    <col min="9480" max="9731" width="9.140625" style="205"/>
    <col min="9732" max="9732" width="13.42578125" style="205" bestFit="1" customWidth="1"/>
    <col min="9733" max="9733" width="16.42578125" style="205" bestFit="1" customWidth="1"/>
    <col min="9734" max="9734" width="23.42578125" style="205" customWidth="1"/>
    <col min="9735" max="9735" width="11" style="205" bestFit="1" customWidth="1"/>
    <col min="9736" max="9987" width="9.140625" style="205"/>
    <col min="9988" max="9988" width="13.42578125" style="205" bestFit="1" customWidth="1"/>
    <col min="9989" max="9989" width="16.42578125" style="205" bestFit="1" customWidth="1"/>
    <col min="9990" max="9990" width="23.42578125" style="205" customWidth="1"/>
    <col min="9991" max="9991" width="11" style="205" bestFit="1" customWidth="1"/>
    <col min="9992" max="10243" width="9.140625" style="205"/>
    <col min="10244" max="10244" width="13.42578125" style="205" bestFit="1" customWidth="1"/>
    <col min="10245" max="10245" width="16.42578125" style="205" bestFit="1" customWidth="1"/>
    <col min="10246" max="10246" width="23.42578125" style="205" customWidth="1"/>
    <col min="10247" max="10247" width="11" style="205" bestFit="1" customWidth="1"/>
    <col min="10248" max="10499" width="9.140625" style="205"/>
    <col min="10500" max="10500" width="13.42578125" style="205" bestFit="1" customWidth="1"/>
    <col min="10501" max="10501" width="16.42578125" style="205" bestFit="1" customWidth="1"/>
    <col min="10502" max="10502" width="23.42578125" style="205" customWidth="1"/>
    <col min="10503" max="10503" width="11" style="205" bestFit="1" customWidth="1"/>
    <col min="10504" max="10755" width="9.140625" style="205"/>
    <col min="10756" max="10756" width="13.42578125" style="205" bestFit="1" customWidth="1"/>
    <col min="10757" max="10757" width="16.42578125" style="205" bestFit="1" customWidth="1"/>
    <col min="10758" max="10758" width="23.42578125" style="205" customWidth="1"/>
    <col min="10759" max="10759" width="11" style="205" bestFit="1" customWidth="1"/>
    <col min="10760" max="11011" width="9.140625" style="205"/>
    <col min="11012" max="11012" width="13.42578125" style="205" bestFit="1" customWidth="1"/>
    <col min="11013" max="11013" width="16.42578125" style="205" bestFit="1" customWidth="1"/>
    <col min="11014" max="11014" width="23.42578125" style="205" customWidth="1"/>
    <col min="11015" max="11015" width="11" style="205" bestFit="1" customWidth="1"/>
    <col min="11016" max="11267" width="9.140625" style="205"/>
    <col min="11268" max="11268" width="13.42578125" style="205" bestFit="1" customWidth="1"/>
    <col min="11269" max="11269" width="16.42578125" style="205" bestFit="1" customWidth="1"/>
    <col min="11270" max="11270" width="23.42578125" style="205" customWidth="1"/>
    <col min="11271" max="11271" width="11" style="205" bestFit="1" customWidth="1"/>
    <col min="11272" max="11523" width="9.140625" style="205"/>
    <col min="11524" max="11524" width="13.42578125" style="205" bestFit="1" customWidth="1"/>
    <col min="11525" max="11525" width="16.42578125" style="205" bestFit="1" customWidth="1"/>
    <col min="11526" max="11526" width="23.42578125" style="205" customWidth="1"/>
    <col min="11527" max="11527" width="11" style="205" bestFit="1" customWidth="1"/>
    <col min="11528" max="11779" width="9.140625" style="205"/>
    <col min="11780" max="11780" width="13.42578125" style="205" bestFit="1" customWidth="1"/>
    <col min="11781" max="11781" width="16.42578125" style="205" bestFit="1" customWidth="1"/>
    <col min="11782" max="11782" width="23.42578125" style="205" customWidth="1"/>
    <col min="11783" max="11783" width="11" style="205" bestFit="1" customWidth="1"/>
    <col min="11784" max="12035" width="9.140625" style="205"/>
    <col min="12036" max="12036" width="13.42578125" style="205" bestFit="1" customWidth="1"/>
    <col min="12037" max="12037" width="16.42578125" style="205" bestFit="1" customWidth="1"/>
    <col min="12038" max="12038" width="23.42578125" style="205" customWidth="1"/>
    <col min="12039" max="12039" width="11" style="205" bestFit="1" customWidth="1"/>
    <col min="12040" max="12291" width="9.140625" style="205"/>
    <col min="12292" max="12292" width="13.42578125" style="205" bestFit="1" customWidth="1"/>
    <col min="12293" max="12293" width="16.42578125" style="205" bestFit="1" customWidth="1"/>
    <col min="12294" max="12294" width="23.42578125" style="205" customWidth="1"/>
    <col min="12295" max="12295" width="11" style="205" bestFit="1" customWidth="1"/>
    <col min="12296" max="12547" width="9.140625" style="205"/>
    <col min="12548" max="12548" width="13.42578125" style="205" bestFit="1" customWidth="1"/>
    <col min="12549" max="12549" width="16.42578125" style="205" bestFit="1" customWidth="1"/>
    <col min="12550" max="12550" width="23.42578125" style="205" customWidth="1"/>
    <col min="12551" max="12551" width="11" style="205" bestFit="1" customWidth="1"/>
    <col min="12552" max="12803" width="9.140625" style="205"/>
    <col min="12804" max="12804" width="13.42578125" style="205" bestFit="1" customWidth="1"/>
    <col min="12805" max="12805" width="16.42578125" style="205" bestFit="1" customWidth="1"/>
    <col min="12806" max="12806" width="23.42578125" style="205" customWidth="1"/>
    <col min="12807" max="12807" width="11" style="205" bestFit="1" customWidth="1"/>
    <col min="12808" max="13059" width="9.140625" style="205"/>
    <col min="13060" max="13060" width="13.42578125" style="205" bestFit="1" customWidth="1"/>
    <col min="13061" max="13061" width="16.42578125" style="205" bestFit="1" customWidth="1"/>
    <col min="13062" max="13062" width="23.42578125" style="205" customWidth="1"/>
    <col min="13063" max="13063" width="11" style="205" bestFit="1" customWidth="1"/>
    <col min="13064" max="13315" width="9.140625" style="205"/>
    <col min="13316" max="13316" width="13.42578125" style="205" bestFit="1" customWidth="1"/>
    <col min="13317" max="13317" width="16.42578125" style="205" bestFit="1" customWidth="1"/>
    <col min="13318" max="13318" width="23.42578125" style="205" customWidth="1"/>
    <col min="13319" max="13319" width="11" style="205" bestFit="1" customWidth="1"/>
    <col min="13320" max="13571" width="9.140625" style="205"/>
    <col min="13572" max="13572" width="13.42578125" style="205" bestFit="1" customWidth="1"/>
    <col min="13573" max="13573" width="16.42578125" style="205" bestFit="1" customWidth="1"/>
    <col min="13574" max="13574" width="23.42578125" style="205" customWidth="1"/>
    <col min="13575" max="13575" width="11" style="205" bestFit="1" customWidth="1"/>
    <col min="13576" max="13827" width="9.140625" style="205"/>
    <col min="13828" max="13828" width="13.42578125" style="205" bestFit="1" customWidth="1"/>
    <col min="13829" max="13829" width="16.42578125" style="205" bestFit="1" customWidth="1"/>
    <col min="13830" max="13830" width="23.42578125" style="205" customWidth="1"/>
    <col min="13831" max="13831" width="11" style="205" bestFit="1" customWidth="1"/>
    <col min="13832" max="14083" width="9.140625" style="205"/>
    <col min="14084" max="14084" width="13.42578125" style="205" bestFit="1" customWidth="1"/>
    <col min="14085" max="14085" width="16.42578125" style="205" bestFit="1" customWidth="1"/>
    <col min="14086" max="14086" width="23.42578125" style="205" customWidth="1"/>
    <col min="14087" max="14087" width="11" style="205" bestFit="1" customWidth="1"/>
    <col min="14088" max="14339" width="9.140625" style="205"/>
    <col min="14340" max="14340" width="13.42578125" style="205" bestFit="1" customWidth="1"/>
    <col min="14341" max="14341" width="16.42578125" style="205" bestFit="1" customWidth="1"/>
    <col min="14342" max="14342" width="23.42578125" style="205" customWidth="1"/>
    <col min="14343" max="14343" width="11" style="205" bestFit="1" customWidth="1"/>
    <col min="14344" max="14595" width="9.140625" style="205"/>
    <col min="14596" max="14596" width="13.42578125" style="205" bestFit="1" customWidth="1"/>
    <col min="14597" max="14597" width="16.42578125" style="205" bestFit="1" customWidth="1"/>
    <col min="14598" max="14598" width="23.42578125" style="205" customWidth="1"/>
    <col min="14599" max="14599" width="11" style="205" bestFit="1" customWidth="1"/>
    <col min="14600" max="14851" width="9.140625" style="205"/>
    <col min="14852" max="14852" width="13.42578125" style="205" bestFit="1" customWidth="1"/>
    <col min="14853" max="14853" width="16.42578125" style="205" bestFit="1" customWidth="1"/>
    <col min="14854" max="14854" width="23.42578125" style="205" customWidth="1"/>
    <col min="14855" max="14855" width="11" style="205" bestFit="1" customWidth="1"/>
    <col min="14856" max="15107" width="9.140625" style="205"/>
    <col min="15108" max="15108" width="13.42578125" style="205" bestFit="1" customWidth="1"/>
    <col min="15109" max="15109" width="16.42578125" style="205" bestFit="1" customWidth="1"/>
    <col min="15110" max="15110" width="23.42578125" style="205" customWidth="1"/>
    <col min="15111" max="15111" width="11" style="205" bestFit="1" customWidth="1"/>
    <col min="15112" max="15363" width="9.140625" style="205"/>
    <col min="15364" max="15364" width="13.42578125" style="205" bestFit="1" customWidth="1"/>
    <col min="15365" max="15365" width="16.42578125" style="205" bestFit="1" customWidth="1"/>
    <col min="15366" max="15366" width="23.42578125" style="205" customWidth="1"/>
    <col min="15367" max="15367" width="11" style="205" bestFit="1" customWidth="1"/>
    <col min="15368" max="15619" width="9.140625" style="205"/>
    <col min="15620" max="15620" width="13.42578125" style="205" bestFit="1" customWidth="1"/>
    <col min="15621" max="15621" width="16.42578125" style="205" bestFit="1" customWidth="1"/>
    <col min="15622" max="15622" width="23.42578125" style="205" customWidth="1"/>
    <col min="15623" max="15623" width="11" style="205" bestFit="1" customWidth="1"/>
    <col min="15624" max="15875" width="9.140625" style="205"/>
    <col min="15876" max="15876" width="13.42578125" style="205" bestFit="1" customWidth="1"/>
    <col min="15877" max="15877" width="16.42578125" style="205" bestFit="1" customWidth="1"/>
    <col min="15878" max="15878" width="23.42578125" style="205" customWidth="1"/>
    <col min="15879" max="15879" width="11" style="205" bestFit="1" customWidth="1"/>
    <col min="15880" max="16131" width="9.140625" style="205"/>
    <col min="16132" max="16132" width="13.42578125" style="205" bestFit="1" customWidth="1"/>
    <col min="16133" max="16133" width="16.42578125" style="205" bestFit="1" customWidth="1"/>
    <col min="16134" max="16134" width="23.42578125" style="205" customWidth="1"/>
    <col min="16135" max="16135" width="11" style="205" bestFit="1" customWidth="1"/>
    <col min="16136" max="16384" width="9.140625" style="205"/>
  </cols>
  <sheetData>
    <row r="1" spans="1:38" ht="20.25" x14ac:dyDescent="0.3">
      <c r="A1" s="206"/>
      <c r="B1" s="207"/>
      <c r="C1" s="206"/>
      <c r="D1" s="207"/>
      <c r="E1" s="206"/>
      <c r="F1" s="206"/>
      <c r="G1" s="206"/>
      <c r="H1" s="81" t="s">
        <v>20</v>
      </c>
      <c r="I1" s="208"/>
      <c r="J1" s="208"/>
      <c r="K1" s="208"/>
      <c r="L1" s="208"/>
      <c r="M1" s="208"/>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row>
    <row r="2" spans="1:38" x14ac:dyDescent="0.2">
      <c r="A2" s="208"/>
      <c r="B2" s="318"/>
      <c r="C2" s="318"/>
      <c r="D2" s="318"/>
      <c r="E2" s="318"/>
      <c r="F2" s="209"/>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row>
    <row r="3" spans="1:38" x14ac:dyDescent="0.2">
      <c r="A3" s="208"/>
      <c r="B3" s="319" t="s">
        <v>222</v>
      </c>
      <c r="C3" s="319"/>
      <c r="D3" s="319"/>
      <c r="E3" s="319"/>
      <c r="F3" s="210" t="s">
        <v>64</v>
      </c>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row>
    <row r="4" spans="1:38" x14ac:dyDescent="0.2">
      <c r="A4" s="208"/>
      <c r="B4" s="212">
        <v>1</v>
      </c>
      <c r="C4" s="212" t="s">
        <v>243</v>
      </c>
      <c r="D4" s="212">
        <f>CONVERT(1,"mi","km")</f>
        <v>1.6093440000000001</v>
      </c>
      <c r="E4" s="212" t="s">
        <v>244</v>
      </c>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row>
    <row r="5" spans="1:38" x14ac:dyDescent="0.2">
      <c r="A5" s="208"/>
      <c r="B5" s="212">
        <v>1</v>
      </c>
      <c r="C5" s="212" t="s">
        <v>245</v>
      </c>
      <c r="D5" s="212">
        <f>CONVERT(2000,"lbm","kg")</f>
        <v>907.18474000000003</v>
      </c>
      <c r="E5" s="212" t="s">
        <v>246</v>
      </c>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row>
    <row r="6" spans="1:38" x14ac:dyDescent="0.2">
      <c r="A6" s="208"/>
      <c r="B6" s="211">
        <v>1</v>
      </c>
      <c r="C6" s="205" t="s">
        <v>247</v>
      </c>
      <c r="D6" s="205">
        <f>CONVERT(1,"gal","l")/1000*CONVERT(1,"m","ft")^3</f>
        <v>0.13368055555555555</v>
      </c>
      <c r="E6" s="205" t="s">
        <v>248</v>
      </c>
      <c r="F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row>
    <row r="7" spans="1:38" ht="15" x14ac:dyDescent="0.25">
      <c r="A7" s="208"/>
      <c r="B7">
        <v>1</v>
      </c>
      <c r="C7" s="11" t="s">
        <v>249</v>
      </c>
      <c r="D7">
        <f>CONVERT(1,"BTU","J")</f>
        <v>1055.05585262</v>
      </c>
      <c r="E7" s="11" t="s">
        <v>288</v>
      </c>
      <c r="F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row>
    <row r="8" spans="1:38" x14ac:dyDescent="0.2">
      <c r="A8" s="208"/>
      <c r="B8" s="170"/>
      <c r="C8" s="212"/>
      <c r="D8" s="170"/>
      <c r="E8" s="170"/>
      <c r="F8" s="208"/>
      <c r="I8" s="208"/>
      <c r="J8" s="208"/>
      <c r="K8" s="208"/>
      <c r="L8" s="208"/>
      <c r="M8" s="208"/>
      <c r="N8" s="208"/>
      <c r="O8" s="208"/>
      <c r="P8" s="208"/>
      <c r="Q8" s="208"/>
      <c r="R8" s="208"/>
      <c r="S8" s="208"/>
      <c r="T8" s="208"/>
      <c r="U8" s="208"/>
      <c r="V8" s="208"/>
      <c r="W8" s="208"/>
      <c r="X8" s="208"/>
      <c r="Y8" s="208"/>
      <c r="Z8" s="208"/>
      <c r="AA8" s="208"/>
      <c r="AB8" s="208"/>
      <c r="AC8" s="208"/>
      <c r="AD8" s="208"/>
      <c r="AE8" s="208"/>
      <c r="AF8" s="208"/>
      <c r="AG8" s="208"/>
      <c r="AH8" s="208"/>
      <c r="AI8" s="208"/>
      <c r="AJ8" s="208"/>
      <c r="AK8" s="208"/>
      <c r="AL8" s="208"/>
    </row>
    <row r="9" spans="1:38" x14ac:dyDescent="0.2">
      <c r="A9" s="208"/>
      <c r="B9" s="213"/>
      <c r="C9" s="214"/>
      <c r="D9" s="170"/>
      <c r="E9" s="170"/>
      <c r="I9" s="208"/>
      <c r="J9" s="208"/>
      <c r="K9" s="208"/>
      <c r="L9" s="208"/>
      <c r="M9" s="208"/>
      <c r="N9" s="208"/>
      <c r="O9" s="208"/>
      <c r="P9" s="208"/>
      <c r="Q9" s="208"/>
      <c r="R9" s="208"/>
      <c r="S9" s="208"/>
      <c r="T9" s="208"/>
      <c r="U9" s="208"/>
      <c r="V9" s="208"/>
      <c r="W9" s="208"/>
      <c r="X9" s="208"/>
      <c r="Y9" s="208"/>
      <c r="Z9" s="208"/>
      <c r="AA9" s="208"/>
      <c r="AB9" s="208"/>
      <c r="AC9" s="208"/>
      <c r="AD9" s="208"/>
      <c r="AE9" s="208"/>
      <c r="AF9" s="208"/>
      <c r="AG9" s="208"/>
      <c r="AH9" s="208"/>
      <c r="AI9" s="208"/>
      <c r="AJ9" s="208"/>
      <c r="AK9" s="208"/>
      <c r="AL9" s="208"/>
    </row>
    <row r="10" spans="1:38" x14ac:dyDescent="0.2">
      <c r="A10" s="208"/>
      <c r="B10" s="213"/>
      <c r="C10" s="214"/>
      <c r="D10" s="170"/>
      <c r="E10" s="170"/>
      <c r="I10" s="208"/>
      <c r="J10" s="208"/>
      <c r="K10" s="208"/>
      <c r="L10" s="208"/>
      <c r="M10" s="208"/>
      <c r="N10" s="208"/>
      <c r="O10" s="208"/>
      <c r="P10" s="208"/>
      <c r="Q10" s="208"/>
      <c r="R10" s="208"/>
      <c r="S10" s="208"/>
      <c r="T10" s="208"/>
      <c r="U10" s="208"/>
      <c r="V10" s="208"/>
      <c r="W10" s="208"/>
      <c r="X10" s="208"/>
      <c r="Y10" s="208"/>
      <c r="Z10" s="208"/>
      <c r="AA10" s="208"/>
      <c r="AB10" s="208"/>
      <c r="AC10" s="208"/>
      <c r="AD10" s="208"/>
      <c r="AE10" s="208"/>
      <c r="AF10" s="208"/>
      <c r="AG10" s="208"/>
      <c r="AH10" s="208"/>
      <c r="AI10" s="208"/>
      <c r="AJ10" s="208"/>
      <c r="AK10" s="208"/>
      <c r="AL10" s="208"/>
    </row>
    <row r="11" spans="1:38" x14ac:dyDescent="0.2">
      <c r="A11" s="208"/>
      <c r="B11" s="213"/>
      <c r="C11" s="214"/>
      <c r="D11" s="170"/>
      <c r="E11" s="170"/>
      <c r="I11" s="208"/>
      <c r="J11" s="208"/>
      <c r="K11" s="208"/>
      <c r="L11" s="208"/>
      <c r="M11" s="208"/>
      <c r="N11" s="208"/>
      <c r="O11" s="208"/>
      <c r="P11" s="208"/>
      <c r="Q11" s="208"/>
      <c r="R11" s="208"/>
      <c r="S11" s="208"/>
      <c r="T11" s="208"/>
      <c r="U11" s="208"/>
      <c r="V11" s="208"/>
      <c r="W11" s="208"/>
      <c r="X11" s="208"/>
      <c r="Y11" s="208"/>
      <c r="Z11" s="208"/>
      <c r="AA11" s="208"/>
      <c r="AB11" s="208"/>
      <c r="AC11" s="208"/>
      <c r="AD11" s="208"/>
      <c r="AE11" s="208"/>
      <c r="AF11" s="208"/>
      <c r="AG11" s="208"/>
      <c r="AH11" s="208"/>
      <c r="AI11" s="208"/>
      <c r="AJ11" s="208"/>
      <c r="AK11" s="208"/>
      <c r="AL11" s="208"/>
    </row>
    <row r="12" spans="1:38" x14ac:dyDescent="0.2">
      <c r="B12" s="213"/>
      <c r="C12" s="208"/>
      <c r="D12" s="208"/>
      <c r="E12" s="208"/>
    </row>
    <row r="13" spans="1:38" x14ac:dyDescent="0.2">
      <c r="B13" s="213"/>
      <c r="C13" s="208"/>
      <c r="D13" s="208"/>
      <c r="E13" s="208"/>
    </row>
    <row r="14" spans="1:38" x14ac:dyDescent="0.2">
      <c r="B14" s="211"/>
      <c r="C14" s="208"/>
      <c r="D14" s="208"/>
      <c r="E14" s="208"/>
    </row>
    <row r="20" spans="10:10" x14ac:dyDescent="0.2">
      <c r="J20" s="215"/>
    </row>
  </sheetData>
  <mergeCells count="2">
    <mergeCell ref="B2:E2"/>
    <mergeCell ref="B3:E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13"/>
  <sheetViews>
    <sheetView zoomScaleNormal="100" workbookViewId="0">
      <selection activeCell="H19" sqref="H19"/>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11"/>
      <c r="B1" s="11"/>
      <c r="C1" s="11"/>
      <c r="D1" s="11"/>
      <c r="E1" s="11"/>
      <c r="F1" s="11"/>
      <c r="G1" s="11"/>
      <c r="H1" s="81" t="s">
        <v>22</v>
      </c>
      <c r="N1" s="11"/>
      <c r="O1" s="11"/>
      <c r="P1" s="11"/>
      <c r="Q1" s="11"/>
      <c r="R1" s="11"/>
      <c r="S1" s="11"/>
      <c r="T1" s="11"/>
      <c r="U1" s="11"/>
      <c r="V1" s="11"/>
      <c r="W1" s="11"/>
      <c r="X1" s="11"/>
      <c r="Y1" s="11"/>
      <c r="Z1" s="11"/>
      <c r="AA1" s="11"/>
      <c r="AB1" s="11"/>
      <c r="AC1" s="11"/>
      <c r="AD1" s="11"/>
      <c r="AE1" s="11"/>
      <c r="AF1" s="11"/>
      <c r="AG1" s="11"/>
      <c r="AH1" s="11"/>
      <c r="AI1" s="11"/>
      <c r="AJ1" s="11"/>
      <c r="AK1" s="11"/>
      <c r="AL1" s="11"/>
    </row>
    <row r="3" spans="1:38" x14ac:dyDescent="0.2">
      <c r="C3" s="209" t="s">
        <v>223</v>
      </c>
      <c r="D3" s="209" t="s">
        <v>9</v>
      </c>
    </row>
    <row r="4" spans="1:38" ht="15" x14ac:dyDescent="0.2">
      <c r="C4" s="216"/>
      <c r="D4" s="320"/>
      <c r="E4" s="321"/>
      <c r="F4" s="321"/>
      <c r="G4" s="321"/>
      <c r="H4" s="321"/>
      <c r="I4" s="321"/>
      <c r="J4" s="321"/>
      <c r="K4" s="321"/>
      <c r="L4" s="321"/>
    </row>
    <row r="5" spans="1:38" ht="15" x14ac:dyDescent="0.2">
      <c r="C5" s="216"/>
      <c r="D5" s="320"/>
      <c r="E5" s="321"/>
      <c r="F5" s="321"/>
      <c r="G5" s="321"/>
      <c r="H5" s="321"/>
      <c r="I5" s="321"/>
      <c r="J5" s="321"/>
      <c r="K5" s="321"/>
      <c r="L5" s="321"/>
    </row>
    <row r="6" spans="1:38" ht="15" x14ac:dyDescent="0.2">
      <c r="C6" s="216"/>
      <c r="D6" s="320"/>
      <c r="E6" s="321"/>
      <c r="F6" s="321"/>
      <c r="G6" s="321"/>
      <c r="H6" s="321"/>
      <c r="I6" s="321"/>
      <c r="J6" s="321"/>
      <c r="K6" s="321"/>
      <c r="L6" s="321"/>
    </row>
    <row r="7" spans="1:38" ht="15" x14ac:dyDescent="0.2">
      <c r="C7" s="216"/>
      <c r="D7" s="320"/>
      <c r="E7" s="321"/>
      <c r="F7" s="321"/>
      <c r="G7" s="321"/>
      <c r="H7" s="321"/>
      <c r="I7" s="321"/>
      <c r="J7" s="321"/>
      <c r="K7" s="321"/>
      <c r="L7" s="321"/>
    </row>
    <row r="8" spans="1:38" ht="15" x14ac:dyDescent="0.2">
      <c r="C8" s="216"/>
      <c r="D8" s="320"/>
      <c r="E8" s="321"/>
      <c r="F8" s="321"/>
      <c r="G8" s="321"/>
      <c r="H8" s="321"/>
      <c r="I8" s="321"/>
      <c r="J8" s="321"/>
      <c r="K8" s="321"/>
      <c r="L8" s="321"/>
    </row>
    <row r="9" spans="1:38" ht="15" x14ac:dyDescent="0.2">
      <c r="C9" s="216"/>
      <c r="D9" s="320"/>
      <c r="E9" s="321"/>
      <c r="F9" s="321"/>
      <c r="G9" s="321"/>
      <c r="H9" s="321"/>
      <c r="I9" s="321"/>
      <c r="J9" s="321"/>
      <c r="K9" s="321"/>
      <c r="L9" s="321"/>
    </row>
    <row r="10" spans="1:38" ht="15" x14ac:dyDescent="0.2">
      <c r="C10" s="216"/>
      <c r="D10" s="320"/>
      <c r="E10" s="321"/>
      <c r="F10" s="321"/>
      <c r="G10" s="321"/>
      <c r="H10" s="321"/>
      <c r="I10" s="321"/>
      <c r="J10" s="321"/>
      <c r="K10" s="321"/>
      <c r="L10" s="321"/>
    </row>
    <row r="11" spans="1:38" ht="15" x14ac:dyDescent="0.2">
      <c r="C11" s="216"/>
      <c r="D11" s="320"/>
      <c r="E11" s="321"/>
      <c r="F11" s="321"/>
      <c r="G11" s="321"/>
      <c r="H11" s="321"/>
      <c r="I11" s="321"/>
      <c r="J11" s="321"/>
      <c r="K11" s="321"/>
      <c r="L11" s="321"/>
    </row>
    <row r="12" spans="1:38" ht="15" x14ac:dyDescent="0.2">
      <c r="C12" s="216"/>
      <c r="D12" s="320"/>
      <c r="E12" s="321"/>
      <c r="F12" s="321"/>
      <c r="G12" s="321"/>
      <c r="H12" s="321"/>
      <c r="I12" s="321"/>
      <c r="J12" s="321"/>
      <c r="K12" s="321"/>
      <c r="L12" s="321"/>
    </row>
    <row r="13" spans="1:38" ht="15" x14ac:dyDescent="0.2">
      <c r="C13" s="216"/>
      <c r="D13" s="320"/>
      <c r="E13" s="321"/>
      <c r="F13" s="321"/>
      <c r="G13" s="321"/>
      <c r="H13" s="321"/>
      <c r="I13" s="321"/>
      <c r="J13" s="321"/>
      <c r="K13" s="321"/>
      <c r="L13" s="321"/>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70" zoomScaleNormal="70" workbookViewId="0">
      <selection activeCell="G22" sqref="G22"/>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871B60D4-7F1F-4B8E-B741-AA50A4C80067}">
  <ds:schemaRefs>
    <ds:schemaRef ds:uri="http://schemas.microsoft.com/sharepoint/v3/contenttype/forms"/>
  </ds:schemaRefs>
</ds:datastoreItem>
</file>

<file path=customXml/itemProps2.xml><?xml version="1.0" encoding="utf-8"?>
<ds:datastoreItem xmlns:ds="http://schemas.openxmlformats.org/officeDocument/2006/customXml" ds:itemID="{51D21BD1-B85B-4FFD-8C09-E967DF4233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6FDDB2-D543-4A88-950C-614D5F22C0C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Info</vt:lpstr>
      <vt:lpstr>Data Summary</vt:lpstr>
      <vt:lpstr>Reference Source Info</vt:lpstr>
      <vt:lpstr>DQI</vt:lpstr>
      <vt:lpstr>Energy_calcs</vt:lpstr>
      <vt:lpstr>Conversions</vt:lpstr>
      <vt:lpstr>Assumptions</vt:lpstr>
      <vt:lpstr>Chart</vt:lpstr>
      <vt:lpstr>lstOrigin</vt:lpstr>
      <vt:lpstr>lstSourceType</vt:lpstr>
    </vt:vector>
  </TitlesOfParts>
  <Company>NETL DoE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Matthew B. Jamieson</dc:creator>
  <cp:lastModifiedBy>Krynock, Michelle M. (CONTR)</cp:lastModifiedBy>
  <dcterms:created xsi:type="dcterms:W3CDTF">2013-12-04T14:08:36Z</dcterms:created>
  <dcterms:modified xsi:type="dcterms:W3CDTF">2017-01-03T20:31:24Z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