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Summary'!$A$1:$Q$65</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0"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<sst xmlns="http://schemas.openxmlformats.org/spreadsheetml/2006/main" count="801" uniqueCount="519">
  <si>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</si>
  <si>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</si>
  <si>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</si>
  <si>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</si>
  <si>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</si>
  <si>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</si>
  <si>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</si>
  <si>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</si>
  <si>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</si>
  <si>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</si>
  <si>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</si>
  <si>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</si>
  <si>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</si>
  <si>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</si>
  <si>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</si>
  <si>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</si>
  <si>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</si>
  <si>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</si>
  <si>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</si>
  <si>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</si>
  <si>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</si>
  <si>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</si>
  <si>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</si>
  <si>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</si>
  <si>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</si>
  <si>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</si>
  <si>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</si>
  <si>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</si>
  <si>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</si>
  <si>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</si>
  <si>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</si>
  <si>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</si>
  <si>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</si>
  <si>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</si>
  <si>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</si>
  <si>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</si>
  <si>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</si>
  <si>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</si>
  <si>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</si>
  <si>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</si>
  <si>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</si>
  <si>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</si>
  <si>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</si>
  <si>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</si>
  <si>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</si>
  <si>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</si>
  <si>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</si>
  <si>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</si>
  <si>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</si>
  <si>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</si>
  <si>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</si>
  <si>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</si>
  <si>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</si>
  <si>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</si>
  <si>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</si>
  <si>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</si>
  <si>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</si>
  <si>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</si>
  <si>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</si>
  <si>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</si>
  <si>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</si>
  <si>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</si>
  <si>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</si>
  <si>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</si>
  <si>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</si>
  <si>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</si>
  <si>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</si>
  <si>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</si>
  <si>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</si>
  <si>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</si>
  <si>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</si>
  <si>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</si>
  <si>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</si>
  <si>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</si>
  <si>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</si>
  <si>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</si>
  <si>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</si>
  <si>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</si>
  <si>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</si>
  <si>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</si>
  <si>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</si>
  <si>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</si>
  <si>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</si>
  <si>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</si>
  <si>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</si>
  <si>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</si>
  <si>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</si>
  <si>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</si>
  <si>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</si>
  <si>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</si>
  <si>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</si>
  <si>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</si>
  <si>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</si>
  <si>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</si>
  <si>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</si>
  <si>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</si>
  <si>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</si>
  <si>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</si>
  <si>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</si>
  <si>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</si>
  <si>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</si>
  <si>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</si>
  <si>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</si>
  <si>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</si>
  <si>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</si>
  <si>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</si>
  <si>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</si>
  <si>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</si>
  <si>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</si>
  <si>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</si>
  <si>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Info</t>
  </si>
  <si>
    <t>Basic Info for the Process, Files, Citation, and Disclaimer</t>
  </si>
  <si>
    <t>Midwest</t>
  </si>
  <si>
    <t>Yes</t>
  </si>
  <si>
    <t>ETHANOL_PROD</t>
  </si>
  <si>
    <t>S3_DISPL_FEED</t>
  </si>
  <si>
    <t>[kg/Study Period] Adjustable parameter; ethanol production from refinery, per 30-year study period.</t>
  </si>
  <si>
    <t>[kg] Adjustable parameter; mass of corn feed displaced by dried distillers grains with solubles (DDGS). Default = 1.</t>
  </si>
  <si>
    <t>Energy resources</t>
  </si>
  <si>
    <t>Water input</t>
  </si>
  <si>
    <t>Ethanol (E95)</t>
  </si>
  <si>
    <t>Ethanol Dry Milling Process, Energy Conversion</t>
  </si>
  <si>
    <t>This process includes all inputs and relevant environmental flows for the energy conversion for 1 kg of ethanol, based on a dry milling process using corn grain.</t>
  </si>
  <si>
    <r>
      <t xml:space="preserve">This unit process is composed of this document and the file, </t>
    </r>
    <r>
      <rPr>
        <i/>
        <sz val="10"/>
        <rFont val="Arial"/>
        <family val="2"/>
      </rPr>
      <t>DF_ECF_Ethanol_DryMill_2011.01.doc</t>
    </r>
    <r>
      <rPr>
        <sz val="10"/>
        <rFont val="Tahoma"/>
        <family val="2"/>
      </rPr>
      <t xml:space="preserve">, which provides additional details regarding calculations, data quality, and references as relevant. </t>
    </r>
  </si>
  <si>
    <t xml:space="preserve">Corn Grain Biomass </t>
  </si>
  <si>
    <t>GaBi</t>
  </si>
  <si>
    <t>Complete output of all inputs and releases directly from the GaBi software</t>
  </si>
  <si>
    <t>Process or Category</t>
  </si>
  <si>
    <t>Gate to Gate (ECF)</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</si>
  <si>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</si>
  <si>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</si>
  <si>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</si>
  <si>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</si>
  <si>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</si>
  <si>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</si>
  <si>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</si>
  <si>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</si>
  <si>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</si>
  <si>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</si>
  <si>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</si>
  <si>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</si>
  <si>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</si>
  <si>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</si>
  <si>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</si>
  <si>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</si>
  <si>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</si>
  <si>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</si>
  <si>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</si>
  <si>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</si>
  <si>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</si>
  <si>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</si>
  <si>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</si>
  <si>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</si>
  <si>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</si>
  <si>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</si>
  <si>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</si>
  <si>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</si>
  <si>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</si>
  <si>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</si>
  <si>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</si>
  <si>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</si>
  <si>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</si>
  <si>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</si>
  <si>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</si>
  <si>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</si>
  <si>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</si>
  <si>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</si>
  <si>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</si>
  <si>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</si>
  <si>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</si>
  <si>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</si>
  <si>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</si>
  <si>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</si>
  <si>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</si>
  <si>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</si>
  <si>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</si>
  <si>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</si>
  <si>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</si>
  <si>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</si>
  <si>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</si>
  <si>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</si>
  <si>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</si>
  <si>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</si>
  <si>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</si>
  <si>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</si>
  <si>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</si>
  <si>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</si>
  <si>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</si>
  <si>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</si>
  <si>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</si>
  <si>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</si>
  <si>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</si>
  <si>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</si>
  <si>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</si>
  <si>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</si>
  <si>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</si>
  <si>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</si>
  <si>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</si>
  <si>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</si>
  <si>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</si>
  <si>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</si>
  <si>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</si>
  <si>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</si>
  <si>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</si>
  <si>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</si>
  <si>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</si>
  <si>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</si>
  <si>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</si>
  <si>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</si>
  <si>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</si>
  <si>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</si>
  <si>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</si>
  <si>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</si>
  <si>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</si>
  <si>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</si>
  <si>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</si>
  <si>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</si>
  <si>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</si>
  <si>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</si>
  <si>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</si>
  <si>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</si>
  <si>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</si>
  <si>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</si>
  <si>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(ground water)</t>
  </si>
  <si>
    <t>Water (surface water)</t>
  </si>
  <si>
    <t>Water (well water)</t>
  </si>
  <si>
    <t>Water (well-produced water)</t>
  </si>
  <si>
    <t>Water (with river silt)</t>
  </si>
  <si>
    <t>Air</t>
  </si>
  <si>
    <t>Oxygen</t>
  </si>
  <si>
    <t>Unspecified minerals</t>
  </si>
  <si>
    <t>Unspecified resources</t>
  </si>
  <si>
    <t>Output</t>
  </si>
  <si>
    <t>Water (feed water)</t>
  </si>
  <si>
    <t>Water (river water)</t>
  </si>
  <si>
    <t>Water (sea water)</t>
  </si>
  <si>
    <t>Water (wastewater)</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</si>
  <si>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</si>
  <si>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</si>
  <si>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</si>
  <si>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</si>
  <si>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</si>
  <si>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</si>
  <si>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</si>
  <si>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</si>
  <si>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</si>
  <si>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</si>
  <si>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</si>
  <si>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</si>
  <si>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</si>
  <si>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</si>
  <si>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</si>
  <si>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</si>
  <si>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</si>
  <si>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</si>
  <si>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</si>
  <si>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</si>
  <si>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</si>
  <si>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</si>
  <si>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</si>
  <si>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</si>
  <si>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</si>
  <si>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</si>
  <si>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</si>
  <si>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</si>
  <si>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</si>
  <si>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</si>
  <si>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</si>
  <si>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</si>
  <si>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</si>
  <si>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</si>
  <si>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</si>
  <si>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</si>
  <si>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</si>
  <si>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</si>
  <si>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</si>
  <si>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</si>
  <si>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</si>
  <si>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</si>
  <si>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</si>
  <si>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</si>
  <si>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</si>
  <si>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</si>
  <si>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</si>
  <si>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</si>
  <si>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</si>
  <si>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</si>
  <si>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</si>
  <si>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</si>
  <si>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</si>
  <si>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</si>
  <si>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</si>
  <si>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</si>
  <si>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</si>
  <si>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</si>
  <si>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</si>
  <si>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</si>
  <si>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</si>
  <si>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</si>
  <si>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</si>
  <si>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</si>
  <si>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</si>
  <si>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</si>
  <si>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</si>
  <si>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</si>
  <si>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</si>
  <si>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</si>
  <si>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</si>
  <si>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</si>
  <si>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</si>
  <si>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</si>
  <si>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</si>
  <si>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</si>
  <si>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</si>
  <si>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</si>
  <si>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</si>
  <si>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</si>
  <si>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</si>
  <si>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</si>
  <si>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</si>
  <si>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</si>
  <si>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</si>
  <si>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</si>
  <si>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</si>
  <si>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</si>
  <si>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</si>
  <si>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</si>
  <si>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</si>
  <si>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</si>
  <si>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</si>
  <si>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</si>
  <si>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</si>
  <si>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</si>
  <si>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</si>
  <si>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</si>
  <si>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</si>
  <si>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</si>
  <si>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</si>
  <si>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</si>
  <si>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</si>
  <si>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</si>
  <si>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</si>
  <si>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</si>
  <si>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</si>
  <si>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</si>
  <si>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</si>
  <si>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</si>
  <si>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</si>
  <si>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</si>
  <si>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</si>
  <si>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</si>
  <si>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</si>
  <si>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</si>
  <si>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</si>
  <si>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</si>
  <si>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</si>
  <si>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</si>
  <si>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</si>
  <si>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</si>
  <si>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</si>
  <si>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</si>
  <si>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</si>
  <si>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</si>
  <si>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</si>
  <si>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</si>
  <si>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</si>
  <si>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</si>
  <si>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</si>
  <si>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</si>
  <si>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</si>
  <si>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</si>
  <si>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</si>
  <si>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</si>
  <si>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</si>
  <si>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</si>
  <si>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</si>
  <si>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</si>
  <si>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</si>
  <si>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</si>
  <si>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</si>
  <si>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</si>
  <si>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</si>
  <si>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</si>
  <si>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</si>
  <si>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</si>
  <si>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</si>
  <si>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</si>
  <si>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</si>
  <si>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</si>
  <si>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</si>
  <si>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</si>
  <si>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</si>
  <si>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</si>
  <si>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</si>
  <si>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</si>
  <si>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</si>
  <si>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</si>
  <si>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</si>
  <si>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</si>
  <si>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</si>
  <si>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</si>
  <si>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</si>
  <si>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</si>
  <si>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</si>
  <si>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</si>
  <si>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</si>
  <si>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</si>
  <si>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</si>
  <si>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</si>
  <si>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</si>
  <si>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</si>
  <si>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</si>
  <si>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</si>
  <si>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</si>
  <si>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</si>
  <si>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</si>
  <si>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</si>
  <si>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</si>
  <si>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</si>
  <si>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</si>
  <si>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</si>
  <si>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</si>
  <si>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</si>
  <si>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</si>
  <si>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</si>
  <si>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</si>
  <si>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</si>
  <si>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</si>
  <si>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</si>
  <si>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</si>
  <si>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</si>
  <si>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</si>
  <si>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</si>
  <si>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</si>
  <si>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</si>
  <si>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</si>
  <si>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</si>
  <si>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</si>
  <si>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</si>
  <si>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</si>
  <si>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</si>
  <si>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</si>
  <si>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</si>
  <si>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</si>
  <si>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</si>
  <si>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</si>
  <si>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</si>
  <si>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</si>
  <si>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</si>
  <si>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</si>
  <si>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</si>
  <si>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</si>
  <si>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</si>
  <si>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</si>
  <si>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</si>
  <si>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</si>
  <si>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</si>
  <si>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</si>
  <si>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</si>
  <si>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</si>
  <si>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</si>
  <si>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</si>
  <si>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</si>
  <si>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</si>
  <si>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</si>
  <si>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</si>
  <si>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</si>
  <si>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</si>
  <si>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</si>
  <si>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</si>
  <si>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</si>
  <si>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</si>
  <si>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</si>
  <si>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</si>
  <si>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</si>
  <si>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</si>
  <si>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</si>
  <si>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</si>
  <si>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</si>
  <si>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</si>
  <si>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</si>
  <si>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</si>
  <si>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</si>
  <si>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</si>
  <si>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r>
      <t xml:space="preserve">This document should be cited as: NETL (2011). </t>
    </r>
    <r>
      <rPr>
        <i/>
        <sz val="10"/>
        <rFont val="Arial"/>
        <family val="2"/>
      </rPr>
      <t xml:space="preserve">NETL Life Cycle Inventory Data – Unit Process: Ethanol Dry Milling Process, Energy Conversion. </t>
    </r>
    <r>
      <rPr>
        <sz val="10"/>
        <rFont val="Arial"/>
        <family val="2"/>
      </rPr>
      <t>U.S. Department of Energy, National Energy Technology Laboratory. Last Updated: September 2011 (version 01). www.netl.doe.gov/energy-analyses (http://www.netl.doe.gov/energy-analyses)</t>
    </r>
  </si>
  <si>
    <t>Area of Production Land</t>
  </si>
  <si>
    <t>Production residues in life cycle</t>
  </si>
  <si>
    <t>Hazardous waste for disposal</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</si>
  <si>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</si>
  <si>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</si>
  <si>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</si>
  <si>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</si>
  <si>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</si>
  <si>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</si>
  <si>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</si>
  <si>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</si>
  <si>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</si>
  <si>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</si>
  <si>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</si>
  <si>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from steel works</t>
  </si>
  <si>
    <t>Waste for recovery</t>
  </si>
  <si>
    <t>Aluminum scrap</t>
  </si>
  <si>
    <t>Chemicals (unspecified)</t>
  </si>
  <si>
    <t>Cooling water</t>
  </si>
  <si>
    <t>Cryolite</t>
  </si>
  <si>
    <t>Dross</t>
  </si>
  <si>
    <t>Gypsum (FDI)</t>
  </si>
  <si>
    <t>Plastic (unspecified)</t>
  </si>
  <si>
    <t>Production residues (unspecified)</t>
  </si>
  <si>
    <t>Rolling tinder</t>
  </si>
  <si>
    <t>Slag</t>
  </si>
  <si>
    <t>Waste paper</t>
  </si>
  <si>
    <t>Wooden pallet (EURO)</t>
  </si>
  <si>
    <t>Mixed Waste (Hazardous or Radioactive)</t>
  </si>
  <si>
    <t>Neutralized residues</t>
  </si>
  <si>
    <t>Radionuclide</t>
  </si>
  <si>
    <t>Emissions to agricultural soil</t>
  </si>
  <si>
    <t>Radioactive emissions to industrial soil</t>
  </si>
  <si>
    <t>Calcium Fluoride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</si>
</sst>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409]mmmm\ d\,\ yyyy;@"/>
  </numFmts>
  <fonts count="5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10">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Alignment="1" applyProtection="1">
      <alignment/>
      <protection locked="0"/>
    </xf>
    <xf numFmtId="0" fontId="2" fillId="0" borderId="27"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8" xfId="122" applyFont="1" applyFill="1" applyBorder="1" applyAlignment="1">
      <alignment horizontal="center"/>
      <protection/>
    </xf>
    <xf numFmtId="0" fontId="3" fillId="58" borderId="28" xfId="122" applyFont="1" applyFill="1" applyBorder="1">
      <alignment/>
      <protection/>
    </xf>
    <xf numFmtId="0" fontId="2" fillId="58" borderId="28" xfId="122" applyFill="1" applyBorder="1">
      <alignment/>
      <protection/>
    </xf>
    <xf numFmtId="0" fontId="2" fillId="58" borderId="28" xfId="122" applyFill="1" applyBorder="1" applyAlignment="1">
      <alignment horizontal="left"/>
      <protection/>
    </xf>
    <xf numFmtId="0" fontId="2" fillId="58" borderId="29" xfId="122" applyFill="1" applyBorder="1" applyAlignment="1">
      <alignment/>
      <protection/>
    </xf>
    <xf numFmtId="0" fontId="2" fillId="58" borderId="26" xfId="122" applyFill="1" applyBorder="1" applyAlignment="1">
      <alignment/>
      <protection/>
    </xf>
    <xf numFmtId="0" fontId="2" fillId="0" borderId="28" xfId="122" applyBorder="1" applyAlignment="1" applyProtection="1">
      <alignment vertical="top"/>
      <protection locked="0"/>
    </xf>
    <xf numFmtId="0" fontId="2" fillId="0" borderId="28" xfId="122" applyBorder="1" applyAlignment="1" applyProtection="1">
      <alignment horizontal="center" vertical="top"/>
      <protection locked="0"/>
    </xf>
    <xf numFmtId="0" fontId="2" fillId="0" borderId="28" xfId="122" applyBorder="1" applyAlignment="1" applyProtection="1">
      <alignment vertical="top" wrapText="1"/>
      <protection locked="0"/>
    </xf>
    <xf numFmtId="0" fontId="3" fillId="58" borderId="28" xfId="122" applyFont="1" applyFill="1" applyBorder="1" applyAlignment="1">
      <alignment vertical="top"/>
      <protection/>
    </xf>
    <xf numFmtId="0" fontId="2" fillId="58" borderId="28" xfId="122" applyFill="1" applyBorder="1" applyAlignment="1">
      <alignment vertical="top"/>
      <protection/>
    </xf>
    <xf numFmtId="0" fontId="2" fillId="58" borderId="28" xfId="122" applyFill="1" applyBorder="1" applyAlignment="1">
      <alignment horizontal="center" vertical="top"/>
      <protection/>
    </xf>
    <xf numFmtId="0" fontId="2" fillId="58" borderId="28" xfId="122" applyFill="1" applyBorder="1" applyAlignment="1">
      <alignment vertical="top" wrapText="1"/>
      <protection/>
    </xf>
    <xf numFmtId="0" fontId="2" fillId="58" borderId="28" xfId="122" applyFont="1" applyFill="1" applyBorder="1" applyAlignment="1">
      <alignment vertical="top"/>
      <protection/>
    </xf>
    <xf numFmtId="0" fontId="2" fillId="58" borderId="28"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8" xfId="122" applyFont="1" applyFill="1" applyBorder="1" applyAlignment="1" applyProtection="1">
      <alignment vertical="top" wrapText="1"/>
      <protection locked="0"/>
    </xf>
    <xf numFmtId="0" fontId="2" fillId="0" borderId="28" xfId="122" applyFont="1" applyBorder="1" applyAlignment="1" applyProtection="1">
      <alignment vertical="top"/>
      <protection locked="0"/>
    </xf>
    <xf numFmtId="0" fontId="2" fillId="0" borderId="28" xfId="122" applyFont="1" applyBorder="1" applyProtection="1">
      <alignment/>
      <protection locked="0"/>
    </xf>
    <xf numFmtId="0" fontId="53" fillId="0" borderId="28" xfId="0" applyFont="1" applyBorder="1" applyAlignment="1" applyProtection="1">
      <alignment/>
      <protection locked="0"/>
    </xf>
    <xf numFmtId="0" fontId="53" fillId="0" borderId="28" xfId="0" applyFont="1" applyFill="1" applyBorder="1" applyAlignment="1">
      <alignment wrapText="1"/>
    </xf>
    <xf numFmtId="0" fontId="2" fillId="0" borderId="28" xfId="122" applyFont="1" applyFill="1" applyBorder="1" applyAlignment="1" applyProtection="1">
      <alignment vertical="top"/>
      <protection locked="0"/>
    </xf>
    <xf numFmtId="0" fontId="53"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122" applyFill="1" applyBorder="1" applyAlignment="1" applyProtection="1">
      <alignment horizontal="center" vertical="top" wrapText="1"/>
      <protection locked="0"/>
    </xf>
    <xf numFmtId="0" fontId="53" fillId="0" borderId="28" xfId="0" applyFont="1" applyFill="1" applyBorder="1" applyAlignment="1">
      <alignment horizontal="left" vertical="top" wrapText="1"/>
    </xf>
    <xf numFmtId="0" fontId="53" fillId="0" borderId="28" xfId="0" applyFont="1" applyBorder="1" applyAlignment="1" applyProtection="1">
      <alignment vertical="top"/>
      <protection locked="0"/>
    </xf>
    <xf numFmtId="1" fontId="53" fillId="0" borderId="28" xfId="0" applyNumberFormat="1" applyFont="1" applyFill="1" applyBorder="1" applyAlignment="1">
      <alignment/>
    </xf>
    <xf numFmtId="11" fontId="2" fillId="58" borderId="28" xfId="93" applyNumberFormat="1" applyFont="1" applyFill="1" applyBorder="1" applyAlignment="1" applyProtection="1">
      <alignment vertical="top"/>
      <protection hidden="1"/>
    </xf>
    <xf numFmtId="11" fontId="53" fillId="15" borderId="28" xfId="93" applyNumberFormat="1" applyFont="1" applyFill="1" applyBorder="1" applyAlignment="1" applyProtection="1">
      <alignment vertical="top"/>
      <protection hidden="1"/>
    </xf>
    <xf numFmtId="0" fontId="53" fillId="15" borderId="28" xfId="0" applyFont="1" applyFill="1" applyBorder="1" applyAlignment="1" applyProtection="1">
      <alignment vertical="top"/>
      <protection hidden="1"/>
    </xf>
    <xf numFmtId="2" fontId="53" fillId="15" borderId="28" xfId="0" applyNumberFormat="1" applyFont="1" applyFill="1" applyBorder="1" applyAlignment="1" applyProtection="1">
      <alignment vertical="top"/>
      <protection hidden="1"/>
    </xf>
    <xf numFmtId="0" fontId="2" fillId="0" borderId="28" xfId="122" applyFont="1" applyFill="1" applyBorder="1">
      <alignment/>
      <protection/>
    </xf>
    <xf numFmtId="0" fontId="2" fillId="58" borderId="28" xfId="122" applyFill="1" applyBorder="1" applyAlignment="1">
      <alignment/>
      <protection/>
    </xf>
    <xf numFmtId="0" fontId="0" fillId="0" borderId="28" xfId="0" applyBorder="1" applyAlignment="1">
      <alignment/>
    </xf>
    <xf numFmtId="11" fontId="53" fillId="15" borderId="28" xfId="0" applyNumberFormat="1" applyFont="1" applyFill="1" applyBorder="1" applyAlignment="1" applyProtection="1">
      <alignment vertical="top"/>
      <protection hidden="1"/>
    </xf>
    <xf numFmtId="0" fontId="2" fillId="0" borderId="22" xfId="122" applyFont="1" applyBorder="1" applyAlignment="1" applyProtection="1">
      <alignment/>
      <protection locked="0"/>
    </xf>
    <xf numFmtId="0" fontId="2" fillId="0" borderId="27" xfId="122" applyFont="1" applyBorder="1" applyProtection="1">
      <alignment/>
      <protection locked="0"/>
    </xf>
    <xf numFmtId="0" fontId="2" fillId="0" borderId="28" xfId="122" applyFont="1" applyFill="1" applyBorder="1" applyAlignment="1">
      <alignment vertical="center"/>
      <protection/>
    </xf>
    <xf numFmtId="0" fontId="2" fillId="59" borderId="30" xfId="122" applyFont="1" applyFill="1" applyBorder="1" applyAlignment="1">
      <alignment horizontal="left" vertical="center"/>
      <protection/>
    </xf>
    <xf numFmtId="11" fontId="53" fillId="0" borderId="28" xfId="0" applyNumberFormat="1" applyFont="1" applyFill="1" applyBorder="1" applyAlignment="1">
      <alignment/>
    </xf>
    <xf numFmtId="2" fontId="53" fillId="0" borderId="28" xfId="0" applyNumberFormat="1" applyFont="1" applyFill="1" applyBorder="1" applyAlignment="1">
      <alignment/>
    </xf>
    <xf numFmtId="0" fontId="2" fillId="0" borderId="28" xfId="123" applyFont="1" applyFill="1" applyBorder="1" applyAlignment="1" applyProtection="1">
      <alignment vertical="center"/>
      <protection locked="0"/>
    </xf>
    <xf numFmtId="0" fontId="2" fillId="59" borderId="31" xfId="122" applyFont="1" applyFill="1" applyBorder="1" applyAlignment="1">
      <alignment horizontal="left" vertical="center"/>
      <protection/>
    </xf>
    <xf numFmtId="0" fontId="2" fillId="59" borderId="32" xfId="122" applyFont="1" applyFill="1" applyBorder="1" applyAlignment="1">
      <alignment horizontal="left" vertical="center"/>
      <protection/>
    </xf>
    <xf numFmtId="11" fontId="2" fillId="0" borderId="28" xfId="122" applyNumberFormat="1" applyBorder="1" applyAlignment="1" applyProtection="1">
      <alignment vertical="top"/>
      <protection locked="0"/>
    </xf>
    <xf numFmtId="181" fontId="51" fillId="60" borderId="29" xfId="0" applyNumberFormat="1" applyFont="1" applyFill="1" applyBorder="1" applyAlignment="1">
      <alignment/>
    </xf>
    <xf numFmtId="181" fontId="0" fillId="0" borderId="29" xfId="0" applyNumberFormat="1" applyBorder="1" applyAlignment="1">
      <alignment/>
    </xf>
    <xf numFmtId="181" fontId="51" fillId="61" borderId="29" xfId="0" applyNumberFormat="1" applyFont="1" applyFill="1" applyBorder="1" applyAlignment="1">
      <alignment horizontal="center" vertical="center" wrapText="1"/>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3" xfId="122" applyFont="1" applyFill="1" applyBorder="1" applyAlignment="1">
      <alignment horizontal="left" vertical="center" wrapText="1"/>
      <protection/>
    </xf>
    <xf numFmtId="0" fontId="2" fillId="59" borderId="34"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29"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3" fillId="46" borderId="28" xfId="122" applyFont="1" applyFill="1" applyBorder="1" applyAlignment="1">
      <alignment horizontal="left"/>
      <protection/>
    </xf>
    <xf numFmtId="0" fontId="2" fillId="62" borderId="28" xfId="122" applyFont="1" applyFill="1" applyBorder="1" applyAlignment="1" applyProtection="1">
      <alignment horizontal="left"/>
      <protection locked="0"/>
    </xf>
    <xf numFmtId="0" fontId="3" fillId="46" borderId="22" xfId="122" applyFont="1" applyFill="1" applyBorder="1" applyAlignment="1">
      <alignment horizontal="left" vertical="top"/>
      <protection/>
    </xf>
    <xf numFmtId="0" fontId="3" fillId="46" borderId="26"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2" fillId="0" borderId="26" xfId="122" applyFont="1" applyBorder="1" applyAlignment="1" applyProtection="1">
      <alignment horizontal="left" vertical="top" wrapText="1"/>
      <protection locked="0"/>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2" fillId="0" borderId="22" xfId="122" applyBorder="1" applyAlignment="1" applyProtection="1">
      <alignment horizontal="left"/>
      <protection locked="0"/>
    </xf>
    <xf numFmtId="0" fontId="2" fillId="0" borderId="26"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6" xfId="122" applyFont="1" applyFill="1" applyBorder="1" applyAlignment="1">
      <alignment horizontal="left"/>
      <protection/>
    </xf>
    <xf numFmtId="0" fontId="2" fillId="0" borderId="22" xfId="122" applyFont="1" applyBorder="1" applyAlignment="1" applyProtection="1">
      <alignment horizontal="left"/>
      <protection locked="0"/>
    </xf>
    <xf numFmtId="0" fontId="2" fillId="0" borderId="28" xfId="122" applyBorder="1" applyAlignment="1" applyProtection="1">
      <alignment horizontal="left"/>
      <protection locked="0"/>
    </xf>
    <xf numFmtId="0" fontId="3" fillId="46" borderId="22" xfId="122" applyFont="1" applyFill="1" applyBorder="1" applyAlignment="1">
      <alignment horizontal="center"/>
      <protection/>
    </xf>
    <xf numFmtId="0" fontId="3" fillId="46" borderId="29" xfId="122" applyFont="1" applyFill="1" applyBorder="1" applyAlignment="1">
      <alignment horizontal="center"/>
      <protection/>
    </xf>
    <xf numFmtId="0" fontId="3" fillId="46" borderId="26" xfId="122" applyFont="1" applyFill="1" applyBorder="1" applyAlignment="1">
      <alignment horizontal="center"/>
      <protection/>
    </xf>
    <xf numFmtId="0" fontId="2" fillId="0" borderId="29" xfId="122" applyFont="1" applyBorder="1" applyAlignment="1" applyProtection="1">
      <alignment horizontal="left"/>
      <protection locked="0"/>
    </xf>
    <xf numFmtId="0" fontId="2" fillId="0" borderId="26" xfId="122" applyFont="1" applyBorder="1" applyAlignment="1" applyProtection="1">
      <alignment horizontal="left"/>
      <protection locked="0"/>
    </xf>
    <xf numFmtId="0" fontId="3" fillId="46" borderId="22" xfId="122" applyFont="1" applyFill="1" applyBorder="1" applyAlignment="1">
      <alignment horizontal="left" vertical="center"/>
      <protection/>
    </xf>
    <xf numFmtId="0" fontId="3" fillId="46" borderId="26" xfId="122" applyFont="1" applyFill="1" applyBorder="1" applyAlignment="1">
      <alignment horizontal="left" vertical="center"/>
      <protection/>
    </xf>
    <xf numFmtId="0" fontId="2" fillId="0" borderId="28" xfId="122" applyBorder="1" applyAlignment="1" applyProtection="1">
      <alignment horizontal="center"/>
      <protection locked="0"/>
    </xf>
    <xf numFmtId="181" fontId="0" fillId="0" borderId="29" xfId="0" applyNumberFormat="1" applyBorder="1" applyAlignment="1">
      <alignment/>
    </xf>
    <xf numFmtId="181" fontId="51" fillId="61" borderId="29" xfId="0" applyNumberFormat="1" applyFont="1" applyFill="1" applyBorder="1" applyAlignment="1">
      <alignment horizontal="center" vertical="center"/>
    </xf>
    <xf numFmtId="181" fontId="51" fillId="60" borderId="29" xfId="0" applyNumberFormat="1" applyFont="1" applyFill="1" applyBorder="1" applyAlignment="1">
      <alignment horizontal="left"/>
    </xf>
    <xf numFmtId="181" fontId="51" fillId="60" borderId="29" xfId="0" applyNumberFormat="1" applyFont="1" applyFill="1" applyBorder="1" applyAlignment="1">
      <alignment/>
    </xf>
  </cellXfs>
  <cellStyles count="16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rmal 3 2" xfId="124"/>
    <cellStyle name="Note" xfId="125"/>
    <cellStyle name="Note 2" xfId="126"/>
    <cellStyle name="Note 2 2" xfId="127"/>
    <cellStyle name="Note 2 3" xfId="128"/>
    <cellStyle name="Output" xfId="129"/>
    <cellStyle name="Output 2" xfId="130"/>
    <cellStyle name="Percent" xfId="131"/>
    <cellStyle name="Percent 2" xfId="132"/>
    <cellStyle name="Percent 2 2" xfId="133"/>
    <cellStyle name="Standard_Bsp-Datenaustausch_S&amp;U" xfId="134"/>
    <cellStyle name="Style 21" xfId="135"/>
    <cellStyle name="Style 22" xfId="136"/>
    <cellStyle name="Style 23" xfId="137"/>
    <cellStyle name="Style 23 2" xfId="138"/>
    <cellStyle name="Style 23 3" xfId="139"/>
    <cellStyle name="Style 24" xfId="140"/>
    <cellStyle name="Style 24 2" xfId="141"/>
    <cellStyle name="Style 24 3" xfId="142"/>
    <cellStyle name="Style 25" xfId="143"/>
    <cellStyle name="Style 25 2" xfId="144"/>
    <cellStyle name="Style 25 3" xfId="145"/>
    <cellStyle name="Style 26" xfId="146"/>
    <cellStyle name="Style 26 2" xfId="147"/>
    <cellStyle name="Style 26 3" xfId="148"/>
    <cellStyle name="Style 27" xfId="149"/>
    <cellStyle name="Style 27 2" xfId="150"/>
    <cellStyle name="Style 27 3" xfId="151"/>
    <cellStyle name="Style 28" xfId="152"/>
    <cellStyle name="Style 28 2" xfId="153"/>
    <cellStyle name="Style 28 3" xfId="154"/>
    <cellStyle name="Style 29" xfId="155"/>
    <cellStyle name="Style 29 2" xfId="156"/>
    <cellStyle name="Style 29 3" xfId="157"/>
    <cellStyle name="Style 30" xfId="158"/>
    <cellStyle name="Style 30 2" xfId="159"/>
    <cellStyle name="Style 30 3" xfId="160"/>
    <cellStyle name="Style 31" xfId="161"/>
    <cellStyle name="Style 31 2" xfId="162"/>
    <cellStyle name="Style 31 3" xfId="163"/>
    <cellStyle name="Style 32" xfId="164"/>
    <cellStyle name="Style 32 2" xfId="165"/>
    <cellStyle name="Style 32 3" xfId="166"/>
    <cellStyle name="Style 33" xfId="167"/>
    <cellStyle name="Style 33 2" xfId="168"/>
    <cellStyle name="Style 33 3" xfId="169"/>
    <cellStyle name="Style 34" xfId="170"/>
    <cellStyle name="Style 35" xfId="171"/>
    <cellStyle name="Style 36" xfId="172"/>
    <cellStyle name="text" xfId="173"/>
    <cellStyle name="Title" xfId="174"/>
    <cellStyle name="Title 2" xfId="175"/>
    <cellStyle name="Total" xfId="176"/>
    <cellStyle name="Total 2" xfId="177"/>
    <cellStyle name="Warning Text" xfId="178"/>
    <cellStyle name="Warning Text 2" xfId="179"/>
    <cellStyle name="wissenschaft-Eingabe" xfId="180"/>
    <cellStyle name="wissenschaft-Eingabe 2" xfId="181"/>
    <cellStyle name="wissenschaft-Eingabe 3" xfId="182"/>
  </cellStyles>
  <dxfs count="10">
    <dxf>
      <font>
        <color indexed="44"/>
      </font>
    </dxf>
    <dxf>
      <font>
        <color indexed="9"/>
      </font>
    </dxf>
    <dxf>
      <font>
        <color indexed="44"/>
      </font>
    </dxf>
    <dxf>
      <font>
        <color indexed="9"/>
      </font>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9525</xdr:rowOff>
    </xdr:to>
    <xdr:sp>
      <xdr:nvSpPr>
        <xdr:cNvPr id="1" name="Text Box 13"/>
        <xdr:cNvSpPr txBox="1">
          <a:spLocks noChangeArrowheads="1"/>
        </xdr:cNvSpPr>
      </xdr:nvSpPr>
      <xdr:spPr>
        <a:xfrm>
          <a:off x="7572375" y="1704975"/>
          <a:ext cx="9486900" cy="14287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Ethanol (E95)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production of ethanol (E95) at the energy conversion facility. Available adjustable parameters and their default values are provided in Section </a:t>
          </a:r>
          <a:r>
            <a:rPr lang="en-US" cap="none" sz="1000" b="0" i="0" u="none" baseline="0">
              <a:solidFill>
                <a:srgbClr val="000000"/>
              </a:solidFill>
              <a:latin typeface="Arial"/>
              <a:ea typeface="Arial"/>
              <a:cs typeface="Arial"/>
            </a:rPr>
            <a:t>II.  For additional information on the inputs, please refer to the associated documentation for the parameter or input flow in question.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ethanol [E95]).</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72" t="s">
        <v>4</v>
      </c>
      <c r="B1" s="72"/>
      <c r="C1" s="72"/>
      <c r="D1" s="72"/>
      <c r="E1" s="72"/>
      <c r="F1" s="72"/>
      <c r="G1" s="72"/>
      <c r="H1" s="72"/>
      <c r="I1" s="72"/>
      <c r="J1" s="72"/>
      <c r="K1" s="72"/>
      <c r="L1" s="72"/>
      <c r="M1" s="72"/>
      <c r="N1" s="72"/>
      <c r="O1" s="3"/>
    </row>
    <row r="2" spans="1:15" ht="21" thickBot="1">
      <c r="A2" s="72" t="s">
        <v>5</v>
      </c>
      <c r="B2" s="72"/>
      <c r="C2" s="72"/>
      <c r="D2" s="72"/>
      <c r="E2" s="72"/>
      <c r="F2" s="72"/>
      <c r="G2" s="72"/>
      <c r="H2" s="72"/>
      <c r="I2" s="72"/>
      <c r="J2" s="72"/>
      <c r="K2" s="72"/>
      <c r="L2" s="72"/>
      <c r="M2" s="72"/>
      <c r="N2" s="72"/>
      <c r="O2" s="3"/>
    </row>
    <row r="3" spans="2:15" ht="12.75" customHeight="1" thickBot="1">
      <c r="B3" s="4"/>
      <c r="C3" s="5" t="s">
        <v>6</v>
      </c>
      <c r="D3" s="6" t="str">
        <f>'Data Summary'!D4</f>
        <v>Ethanol Dry Milling Process, Energy Conversion</v>
      </c>
      <c r="E3" s="7"/>
      <c r="F3" s="7"/>
      <c r="G3" s="7"/>
      <c r="H3" s="7"/>
      <c r="I3" s="7"/>
      <c r="J3" s="7"/>
      <c r="K3" s="7"/>
      <c r="L3" s="7"/>
      <c r="M3" s="8"/>
      <c r="N3" s="4"/>
      <c r="O3" s="4"/>
    </row>
    <row r="4" spans="2:15" ht="42.75" customHeight="1" thickBot="1">
      <c r="B4" s="4"/>
      <c r="C4" s="5" t="s">
        <v>7</v>
      </c>
      <c r="D4" s="73" t="str">
        <f>'Data Summary'!D6</f>
        <v>This process includes all inputs and relevant environmental flows for the energy conversion for 1 kg of ethanol, based on a dry milling process using corn grain.</v>
      </c>
      <c r="E4" s="74"/>
      <c r="F4" s="74"/>
      <c r="G4" s="74"/>
      <c r="H4" s="74"/>
      <c r="I4" s="74"/>
      <c r="J4" s="74"/>
      <c r="K4" s="74"/>
      <c r="L4" s="74"/>
      <c r="M4" s="75"/>
      <c r="N4" s="4"/>
      <c r="O4" s="4"/>
    </row>
    <row r="5" spans="2:15" ht="39" customHeight="1" thickBot="1">
      <c r="B5" s="4"/>
      <c r="C5" s="5" t="s">
        <v>8</v>
      </c>
      <c r="D5" s="73" t="s">
        <v>123</v>
      </c>
      <c r="E5" s="74"/>
      <c r="F5" s="74"/>
      <c r="G5" s="74"/>
      <c r="H5" s="74"/>
      <c r="I5" s="74"/>
      <c r="J5" s="74"/>
      <c r="K5" s="74"/>
      <c r="L5" s="74"/>
      <c r="M5" s="75"/>
      <c r="N5" s="4"/>
      <c r="O5" s="4"/>
    </row>
    <row r="6" spans="2:15" ht="56.25" customHeight="1" thickBot="1">
      <c r="B6" s="4"/>
      <c r="C6" s="9" t="s">
        <v>9</v>
      </c>
      <c r="D6" s="73" t="s">
        <v>10</v>
      </c>
      <c r="E6" s="74"/>
      <c r="F6" s="74"/>
      <c r="G6" s="74"/>
      <c r="H6" s="74"/>
      <c r="I6" s="74"/>
      <c r="J6" s="74"/>
      <c r="K6" s="74"/>
      <c r="L6" s="74"/>
      <c r="M6" s="75"/>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1" t="s">
        <v>110</v>
      </c>
      <c r="D9" s="76" t="s">
        <v>111</v>
      </c>
      <c r="E9" s="76"/>
      <c r="F9" s="76"/>
      <c r="G9" s="76"/>
      <c r="H9" s="76"/>
      <c r="I9" s="76"/>
      <c r="J9" s="76"/>
      <c r="K9" s="76"/>
      <c r="L9" s="76"/>
      <c r="M9" s="77"/>
      <c r="N9" s="4"/>
      <c r="O9" s="4"/>
      <c r="P9" s="4"/>
      <c r="Q9" s="4"/>
      <c r="R9" s="4"/>
      <c r="S9" s="4"/>
      <c r="T9" s="4"/>
      <c r="U9" s="4"/>
      <c r="V9" s="4"/>
      <c r="W9" s="4"/>
      <c r="X9" s="4"/>
      <c r="Y9" s="4"/>
      <c r="Z9" s="4"/>
      <c r="AA9" s="4"/>
    </row>
    <row r="10" spans="1:27" s="2" customFormat="1" ht="15" customHeight="1">
      <c r="A10" s="4"/>
      <c r="B10" s="10"/>
      <c r="C10" s="66" t="s">
        <v>14</v>
      </c>
      <c r="D10" s="80" t="s">
        <v>15</v>
      </c>
      <c r="E10" s="80"/>
      <c r="F10" s="80"/>
      <c r="G10" s="80"/>
      <c r="H10" s="80"/>
      <c r="I10" s="80"/>
      <c r="J10" s="80"/>
      <c r="K10" s="80"/>
      <c r="L10" s="80"/>
      <c r="M10" s="81"/>
      <c r="N10" s="4"/>
      <c r="O10" s="4"/>
      <c r="P10" s="4"/>
      <c r="Q10" s="4"/>
      <c r="R10" s="4"/>
      <c r="S10" s="4"/>
      <c r="T10" s="4"/>
      <c r="U10" s="4"/>
      <c r="V10" s="4"/>
      <c r="W10" s="4"/>
      <c r="X10" s="4"/>
      <c r="Y10" s="4"/>
      <c r="Z10" s="4"/>
      <c r="AA10" s="4"/>
    </row>
    <row r="11" spans="1:27" s="2" customFormat="1" ht="15" customHeight="1" thickBot="1">
      <c r="A11" s="4"/>
      <c r="B11" s="10"/>
      <c r="C11" s="65" t="s">
        <v>125</v>
      </c>
      <c r="D11" s="78" t="s">
        <v>126</v>
      </c>
      <c r="E11" s="78"/>
      <c r="F11" s="78"/>
      <c r="G11" s="78"/>
      <c r="H11" s="78"/>
      <c r="I11" s="78"/>
      <c r="J11" s="78"/>
      <c r="K11" s="78"/>
      <c r="L11" s="78"/>
      <c r="M11" s="79"/>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71" t="s">
        <v>484</v>
      </c>
      <c r="D14" s="71"/>
      <c r="E14" s="71"/>
      <c r="F14" s="71"/>
      <c r="G14" s="71"/>
      <c r="H14" s="71"/>
      <c r="I14" s="71"/>
      <c r="J14" s="71"/>
      <c r="K14" s="71"/>
      <c r="L14" s="71"/>
      <c r="M14" s="71"/>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0"/>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2.8515625" style="1" customWidth="1"/>
    <col min="17" max="17" width="2.140625" style="4" customWidth="1"/>
    <col min="18" max="25" width="9.140625" style="4" customWidth="1"/>
    <col min="26" max="16384" width="9.140625" style="1" customWidth="1"/>
  </cols>
  <sheetData>
    <row r="1" spans="2:17" ht="20.25">
      <c r="B1" s="72" t="s">
        <v>4</v>
      </c>
      <c r="C1" s="72"/>
      <c r="D1" s="72"/>
      <c r="E1" s="72"/>
      <c r="F1" s="72"/>
      <c r="G1" s="72"/>
      <c r="H1" s="72"/>
      <c r="I1" s="72"/>
      <c r="J1" s="72"/>
      <c r="K1" s="72"/>
      <c r="L1" s="72"/>
      <c r="M1" s="72"/>
      <c r="N1" s="72"/>
      <c r="O1" s="72"/>
      <c r="P1" s="72"/>
      <c r="Q1" s="72"/>
    </row>
    <row r="2" spans="2:17" ht="20.25">
      <c r="B2" s="72" t="s">
        <v>19</v>
      </c>
      <c r="C2" s="72"/>
      <c r="D2" s="72"/>
      <c r="E2" s="72"/>
      <c r="F2" s="72"/>
      <c r="G2" s="72"/>
      <c r="H2" s="72"/>
      <c r="I2" s="72"/>
      <c r="J2" s="72"/>
      <c r="K2" s="72"/>
      <c r="L2" s="72"/>
      <c r="M2" s="72"/>
      <c r="N2" s="72"/>
      <c r="O2" s="72"/>
      <c r="P2" s="72"/>
      <c r="Q2" s="72"/>
    </row>
    <row r="3" spans="2:16" ht="5.25" customHeight="1">
      <c r="B3" s="10"/>
      <c r="C3" s="4"/>
      <c r="D3" s="4"/>
      <c r="E3" s="4"/>
      <c r="F3" s="4"/>
      <c r="G3" s="4"/>
      <c r="H3" s="4"/>
      <c r="J3" s="4"/>
      <c r="K3" s="4"/>
      <c r="L3" s="4"/>
      <c r="M3" s="4"/>
      <c r="N3" s="4"/>
      <c r="O3" s="4"/>
      <c r="P3" s="4"/>
    </row>
    <row r="4" spans="2:16" ht="12.75">
      <c r="B4" s="82" t="s">
        <v>20</v>
      </c>
      <c r="C4" s="82"/>
      <c r="D4" s="58" t="s">
        <v>121</v>
      </c>
      <c r="E4" s="12"/>
      <c r="F4" s="4"/>
      <c r="G4" s="4"/>
      <c r="H4" s="4"/>
      <c r="J4" s="4"/>
      <c r="K4" s="4"/>
      <c r="L4" s="4"/>
      <c r="M4" s="4"/>
      <c r="N4" s="4"/>
      <c r="O4" s="4"/>
      <c r="P4" s="4"/>
    </row>
    <row r="5" spans="2:16" ht="12.75">
      <c r="B5" s="82" t="s">
        <v>21</v>
      </c>
      <c r="C5" s="82"/>
      <c r="D5" s="13">
        <v>1</v>
      </c>
      <c r="E5" s="59" t="s">
        <v>1</v>
      </c>
      <c r="F5" s="14" t="s">
        <v>22</v>
      </c>
      <c r="G5" s="83" t="s">
        <v>120</v>
      </c>
      <c r="H5" s="83"/>
      <c r="I5" s="83"/>
      <c r="J5" s="83"/>
      <c r="K5" s="4"/>
      <c r="L5" s="4"/>
      <c r="M5" s="4"/>
      <c r="N5" s="4"/>
      <c r="O5" s="4"/>
      <c r="P5" s="4"/>
    </row>
    <row r="6" spans="2:16" ht="27.75" customHeight="1">
      <c r="B6" s="84" t="s">
        <v>23</v>
      </c>
      <c r="C6" s="85"/>
      <c r="D6" s="86" t="s">
        <v>122</v>
      </c>
      <c r="E6" s="87"/>
      <c r="F6" s="87"/>
      <c r="G6" s="87"/>
      <c r="H6" s="87"/>
      <c r="I6" s="87"/>
      <c r="J6" s="87"/>
      <c r="K6" s="87"/>
      <c r="L6" s="87"/>
      <c r="M6" s="87"/>
      <c r="N6" s="87"/>
      <c r="O6" s="88"/>
      <c r="P6" s="15"/>
    </row>
    <row r="7" spans="2:16" ht="13.5" thickBot="1">
      <c r="B7" s="10"/>
      <c r="C7" s="4"/>
      <c r="D7" s="4"/>
      <c r="E7" s="4"/>
      <c r="F7" s="4"/>
      <c r="G7" s="4"/>
      <c r="H7" s="4"/>
      <c r="J7" s="4"/>
      <c r="K7" s="4"/>
      <c r="L7" s="4"/>
      <c r="M7" s="4"/>
      <c r="N7" s="4"/>
      <c r="O7" s="4"/>
      <c r="P7" s="4"/>
    </row>
    <row r="8" spans="1:25" s="17" customFormat="1" ht="13.5" thickBot="1">
      <c r="A8" s="16"/>
      <c r="B8" s="89" t="s">
        <v>24</v>
      </c>
      <c r="C8" s="90"/>
      <c r="D8" s="90"/>
      <c r="E8" s="90"/>
      <c r="F8" s="90"/>
      <c r="G8" s="90"/>
      <c r="H8" s="90"/>
      <c r="I8" s="90"/>
      <c r="J8" s="90"/>
      <c r="K8" s="90"/>
      <c r="L8" s="90"/>
      <c r="M8" s="90"/>
      <c r="N8" s="90"/>
      <c r="O8" s="90"/>
      <c r="P8" s="91"/>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82" t="s">
        <v>25</v>
      </c>
      <c r="C10" s="82"/>
      <c r="D10" s="92" t="s">
        <v>85</v>
      </c>
      <c r="E10" s="93"/>
      <c r="F10" s="4"/>
      <c r="G10" s="4"/>
      <c r="H10" s="4"/>
      <c r="J10" s="4"/>
      <c r="K10" s="4"/>
      <c r="L10" s="4"/>
      <c r="M10" s="4"/>
      <c r="N10" s="4"/>
      <c r="O10" s="4"/>
      <c r="P10" s="4"/>
    </row>
    <row r="11" spans="2:16" ht="12.75">
      <c r="B11" s="94" t="s">
        <v>26</v>
      </c>
      <c r="C11" s="95"/>
      <c r="D11" s="96" t="s">
        <v>112</v>
      </c>
      <c r="E11" s="93"/>
      <c r="F11" s="4"/>
      <c r="G11" s="4"/>
      <c r="H11" s="4"/>
      <c r="J11" s="4"/>
      <c r="K11" s="4"/>
      <c r="L11" s="4"/>
      <c r="M11" s="4"/>
      <c r="N11" s="4"/>
      <c r="O11" s="4"/>
      <c r="P11" s="4"/>
    </row>
    <row r="12" spans="2:16" ht="12.75">
      <c r="B12" s="82" t="s">
        <v>27</v>
      </c>
      <c r="C12" s="82"/>
      <c r="D12" s="97">
        <v>2009</v>
      </c>
      <c r="E12" s="97"/>
      <c r="F12" s="4"/>
      <c r="G12" s="4"/>
      <c r="H12" s="4"/>
      <c r="J12" s="4"/>
      <c r="K12" s="4"/>
      <c r="L12" s="4"/>
      <c r="M12" s="4"/>
      <c r="N12" s="4"/>
      <c r="O12" s="4"/>
      <c r="P12" s="4"/>
    </row>
    <row r="13" spans="2:16" ht="12.75">
      <c r="B13" s="82" t="s">
        <v>28</v>
      </c>
      <c r="C13" s="82"/>
      <c r="D13" s="97" t="s">
        <v>29</v>
      </c>
      <c r="E13" s="97"/>
      <c r="F13" s="4"/>
      <c r="G13" s="4"/>
      <c r="H13" s="4"/>
      <c r="J13" s="4"/>
      <c r="K13" s="4"/>
      <c r="L13" s="4"/>
      <c r="M13" s="4"/>
      <c r="N13" s="4"/>
      <c r="O13" s="4"/>
      <c r="P13" s="4"/>
    </row>
    <row r="14" spans="2:16" ht="12.75">
      <c r="B14" s="82" t="s">
        <v>30</v>
      </c>
      <c r="C14" s="82"/>
      <c r="D14" s="97" t="s">
        <v>70</v>
      </c>
      <c r="E14" s="97"/>
      <c r="F14" s="4"/>
      <c r="G14" s="4"/>
      <c r="H14" s="4"/>
      <c r="J14" s="4"/>
      <c r="K14" s="4"/>
      <c r="L14" s="4"/>
      <c r="M14" s="4"/>
      <c r="N14" s="4"/>
      <c r="O14" s="4"/>
      <c r="P14" s="4"/>
    </row>
    <row r="15" spans="2:16" ht="12.75">
      <c r="B15" s="82" t="s">
        <v>32</v>
      </c>
      <c r="C15" s="82"/>
      <c r="D15" s="97" t="s">
        <v>113</v>
      </c>
      <c r="E15" s="97"/>
      <c r="F15" s="4"/>
      <c r="G15" s="4"/>
      <c r="H15" s="4"/>
      <c r="J15" s="4"/>
      <c r="K15" s="4"/>
      <c r="L15" s="4"/>
      <c r="M15" s="4"/>
      <c r="N15" s="4"/>
      <c r="O15" s="4"/>
      <c r="P15" s="4"/>
    </row>
    <row r="16" spans="2:16" ht="12.75">
      <c r="B16" s="82" t="s">
        <v>33</v>
      </c>
      <c r="C16" s="82"/>
      <c r="D16" s="97" t="s">
        <v>73</v>
      </c>
      <c r="E16" s="97"/>
      <c r="F16" s="4"/>
      <c r="G16" s="4"/>
      <c r="H16" s="4"/>
      <c r="J16" s="4"/>
      <c r="K16" s="4"/>
      <c r="L16" s="4"/>
      <c r="M16" s="4"/>
      <c r="N16" s="4"/>
      <c r="O16" s="4"/>
      <c r="P16" s="4"/>
    </row>
    <row r="17" spans="2:16" ht="18" customHeight="1">
      <c r="B17" s="103" t="s">
        <v>35</v>
      </c>
      <c r="C17" s="104"/>
      <c r="D17" s="105"/>
      <c r="E17" s="105"/>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89" t="s">
        <v>36</v>
      </c>
      <c r="C20" s="90"/>
      <c r="D20" s="90"/>
      <c r="E20" s="90"/>
      <c r="F20" s="90"/>
      <c r="G20" s="90"/>
      <c r="H20" s="90"/>
      <c r="I20" s="90"/>
      <c r="J20" s="90"/>
      <c r="K20" s="90"/>
      <c r="L20" s="90"/>
      <c r="M20" s="90"/>
      <c r="N20" s="90"/>
      <c r="O20" s="90"/>
      <c r="P20" s="91"/>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98" t="s">
        <v>42</v>
      </c>
      <c r="I22" s="99"/>
      <c r="J22" s="99"/>
      <c r="K22" s="99"/>
      <c r="L22" s="99"/>
      <c r="M22" s="99"/>
      <c r="N22" s="100"/>
      <c r="O22" s="4"/>
      <c r="P22" s="4"/>
      <c r="X22" s="1"/>
      <c r="Y22" s="1"/>
    </row>
    <row r="23" spans="2:25" ht="12.75">
      <c r="B23" s="11">
        <f>LEN(C23)</f>
        <v>12</v>
      </c>
      <c r="C23" s="39" t="s">
        <v>114</v>
      </c>
      <c r="D23" s="41"/>
      <c r="E23" s="62">
        <v>5823411750</v>
      </c>
      <c r="F23" s="43" t="s">
        <v>1</v>
      </c>
      <c r="G23" s="40"/>
      <c r="H23" s="96" t="s">
        <v>116</v>
      </c>
      <c r="I23" s="101"/>
      <c r="J23" s="101"/>
      <c r="K23" s="101"/>
      <c r="L23" s="101"/>
      <c r="M23" s="101"/>
      <c r="N23" s="102"/>
      <c r="O23" s="4"/>
      <c r="P23" s="4"/>
      <c r="X23" s="1"/>
      <c r="Y23" s="1"/>
    </row>
    <row r="24" spans="2:25" ht="12.75">
      <c r="B24" s="11">
        <f>LEN(C24)</f>
        <v>13</v>
      </c>
      <c r="C24" s="39" t="s">
        <v>115</v>
      </c>
      <c r="D24" s="41"/>
      <c r="E24" s="63">
        <v>1</v>
      </c>
      <c r="F24" s="43" t="s">
        <v>1</v>
      </c>
      <c r="G24" s="40"/>
      <c r="H24" s="96" t="s">
        <v>117</v>
      </c>
      <c r="I24" s="101"/>
      <c r="J24" s="101"/>
      <c r="K24" s="101"/>
      <c r="L24" s="101"/>
      <c r="M24" s="101"/>
      <c r="N24" s="102"/>
      <c r="O24" s="4"/>
      <c r="P24" s="4"/>
      <c r="X24" s="1"/>
      <c r="Y24" s="1"/>
    </row>
    <row r="25" spans="2:25" ht="12.75">
      <c r="B25" s="11">
        <f>LEN(C25)</f>
        <v>0</v>
      </c>
      <c r="C25" s="39"/>
      <c r="D25" s="41"/>
      <c r="E25" s="49"/>
      <c r="F25" s="43"/>
      <c r="G25" s="40"/>
      <c r="H25" s="96"/>
      <c r="I25" s="101"/>
      <c r="J25" s="101"/>
      <c r="K25" s="101"/>
      <c r="L25" s="101"/>
      <c r="M25" s="101"/>
      <c r="N25" s="102"/>
      <c r="O25" s="4"/>
      <c r="P25" s="4"/>
      <c r="X25" s="1"/>
      <c r="Y25" s="1"/>
    </row>
    <row r="26" spans="2:25" ht="12.75">
      <c r="B26" s="10"/>
      <c r="C26" s="20" t="s">
        <v>43</v>
      </c>
      <c r="D26" s="29" t="s">
        <v>54</v>
      </c>
      <c r="E26" s="21"/>
      <c r="F26" s="22"/>
      <c r="G26" s="55"/>
      <c r="H26" s="23"/>
      <c r="I26" s="23"/>
      <c r="J26" s="23"/>
      <c r="K26" s="23"/>
      <c r="L26" s="23"/>
      <c r="M26" s="23"/>
      <c r="N26" s="24"/>
      <c r="O26" s="4"/>
      <c r="P26" s="4"/>
      <c r="X26" s="1"/>
      <c r="Y26" s="1"/>
    </row>
    <row r="27" spans="2:16" ht="13.5" thickBot="1">
      <c r="B27" s="10"/>
      <c r="C27" s="4"/>
      <c r="D27" s="4"/>
      <c r="E27" s="4"/>
      <c r="F27" s="4"/>
      <c r="G27" s="4"/>
      <c r="H27" s="4"/>
      <c r="J27" s="4"/>
      <c r="K27" s="4"/>
      <c r="L27" s="4"/>
      <c r="M27" s="4"/>
      <c r="N27" s="4"/>
      <c r="O27" s="4"/>
      <c r="P27" s="4"/>
    </row>
    <row r="28" spans="1:25" s="17" customFormat="1" ht="13.5" thickBot="1">
      <c r="A28" s="16"/>
      <c r="B28" s="89" t="s">
        <v>44</v>
      </c>
      <c r="C28" s="90"/>
      <c r="D28" s="90"/>
      <c r="E28" s="90"/>
      <c r="F28" s="90"/>
      <c r="G28" s="90"/>
      <c r="H28" s="90"/>
      <c r="I28" s="90"/>
      <c r="J28" s="90"/>
      <c r="K28" s="90"/>
      <c r="L28" s="90"/>
      <c r="M28" s="90"/>
      <c r="N28" s="90"/>
      <c r="O28" s="90"/>
      <c r="P28" s="91"/>
      <c r="Q28" s="16"/>
      <c r="R28" s="16"/>
      <c r="S28" s="16"/>
      <c r="T28" s="16"/>
      <c r="U28" s="16"/>
      <c r="V28" s="16"/>
      <c r="W28" s="16"/>
      <c r="X28" s="16"/>
      <c r="Y28" s="16"/>
    </row>
    <row r="29" spans="2:16" ht="12.75">
      <c r="B29" s="10"/>
      <c r="C29" s="4"/>
      <c r="D29" s="4"/>
      <c r="E29" s="4"/>
      <c r="F29" s="4"/>
      <c r="G29" s="4"/>
      <c r="H29" s="18" t="s">
        <v>45</v>
      </c>
      <c r="J29" s="4"/>
      <c r="K29" s="4"/>
      <c r="L29" s="4"/>
      <c r="M29" s="4"/>
      <c r="N29" s="4"/>
      <c r="O29" s="4"/>
      <c r="P29" s="4"/>
    </row>
    <row r="30" spans="2:25" ht="12.75">
      <c r="B30" s="10"/>
      <c r="C30" s="19" t="s">
        <v>46</v>
      </c>
      <c r="D30" s="19" t="s">
        <v>47</v>
      </c>
      <c r="E30" s="19" t="s">
        <v>40</v>
      </c>
      <c r="F30" s="19" t="s">
        <v>41</v>
      </c>
      <c r="G30" s="19" t="s">
        <v>46</v>
      </c>
      <c r="H30" s="19" t="s">
        <v>48</v>
      </c>
      <c r="I30" s="19" t="s">
        <v>49</v>
      </c>
      <c r="J30" s="19" t="s">
        <v>50</v>
      </c>
      <c r="K30" s="19" t="s">
        <v>51</v>
      </c>
      <c r="L30" s="19" t="s">
        <v>52</v>
      </c>
      <c r="M30" s="19" t="s">
        <v>0</v>
      </c>
      <c r="N30" s="19" t="s">
        <v>42</v>
      </c>
      <c r="O30" s="4"/>
      <c r="P30" s="4"/>
      <c r="X30" s="1"/>
      <c r="Y30" s="1"/>
    </row>
    <row r="31" spans="2:25" ht="14.25" customHeight="1">
      <c r="B31" s="10"/>
      <c r="C31" s="47"/>
      <c r="D31" s="64" t="s">
        <v>124</v>
      </c>
      <c r="E31" s="67">
        <v>2.02673436014845</v>
      </c>
      <c r="F31" s="25" t="s">
        <v>1</v>
      </c>
      <c r="G31" s="51">
        <f>IF($C31="",1,VLOOKUP($C31,$C$22:$F$22,3,FALSE))</f>
        <v>1</v>
      </c>
      <c r="H31" s="52">
        <f>IF($C31="","",VLOOKUP($C31,$C$22:$F$22,4,FALSE))</f>
      </c>
      <c r="I31" s="53">
        <f>IF(D31="","",E31*G31*$D$5)</f>
        <v>2.02673436014845</v>
      </c>
      <c r="J31" s="25" t="s">
        <v>1</v>
      </c>
      <c r="K31" s="26" t="s">
        <v>53</v>
      </c>
      <c r="L31" s="25"/>
      <c r="M31" s="27"/>
      <c r="N31" s="45"/>
      <c r="O31" s="4"/>
      <c r="P31" s="4"/>
      <c r="X31" s="1"/>
      <c r="Y31" s="1"/>
    </row>
    <row r="32" spans="2:25" ht="14.25" customHeight="1">
      <c r="B32" s="10"/>
      <c r="C32" s="47"/>
      <c r="D32" s="64" t="s">
        <v>87</v>
      </c>
      <c r="E32" s="67">
        <v>2.54487892155929</v>
      </c>
      <c r="F32" s="25" t="s">
        <v>1</v>
      </c>
      <c r="G32" s="51">
        <f>IF($C32="",1,VLOOKUP($C32,$C$22:$F$22,3,FALSE))</f>
        <v>1</v>
      </c>
      <c r="H32" s="52">
        <f>IF($C32="","",VLOOKUP($C32,$C$22:$F$22,4,FALSE))</f>
      </c>
      <c r="I32" s="53">
        <f>IF(D32="","",E32*G32*$D$5)</f>
        <v>2.54487892155929</v>
      </c>
      <c r="J32" s="25" t="s">
        <v>1</v>
      </c>
      <c r="K32" s="26"/>
      <c r="L32" s="25"/>
      <c r="M32" s="27"/>
      <c r="N32" s="45" t="s">
        <v>119</v>
      </c>
      <c r="O32" s="4"/>
      <c r="P32" s="4"/>
      <c r="X32" s="1"/>
      <c r="Y32" s="1"/>
    </row>
    <row r="33" spans="2:25" ht="14.25" customHeight="1">
      <c r="B33" s="10"/>
      <c r="C33" s="47"/>
      <c r="D33" s="64" t="s">
        <v>118</v>
      </c>
      <c r="E33" s="67">
        <v>0.11685699697445</v>
      </c>
      <c r="F33" s="25" t="s">
        <v>1</v>
      </c>
      <c r="G33" s="51">
        <f>IF($C33="",1,VLOOKUP($C33,$C$22:$F$22,3,FALSE))</f>
        <v>1</v>
      </c>
      <c r="H33" s="52">
        <f>IF($C33="","",VLOOKUP($C33,$C$22:$F$22,4,FALSE))</f>
      </c>
      <c r="I33" s="53">
        <f>IF(D33="","",E33*G33*$D$5)</f>
        <v>0.11685699697445</v>
      </c>
      <c r="J33" s="25" t="s">
        <v>1</v>
      </c>
      <c r="K33" s="26"/>
      <c r="L33" s="25"/>
      <c r="M33" s="27"/>
      <c r="N33" s="45" t="s">
        <v>118</v>
      </c>
      <c r="O33" s="4"/>
      <c r="P33" s="4"/>
      <c r="X33" s="1"/>
      <c r="Y33" s="1"/>
    </row>
    <row r="34" spans="2:25" ht="14.25" customHeight="1">
      <c r="B34" s="10"/>
      <c r="C34" s="47"/>
      <c r="D34" s="64"/>
      <c r="E34" s="56"/>
      <c r="F34" s="25"/>
      <c r="G34" s="51"/>
      <c r="H34" s="52"/>
      <c r="I34" s="53"/>
      <c r="J34" s="25"/>
      <c r="K34" s="26"/>
      <c r="L34" s="25"/>
      <c r="M34" s="27"/>
      <c r="N34" s="45"/>
      <c r="O34" s="4"/>
      <c r="P34" s="4"/>
      <c r="X34" s="1"/>
      <c r="Y34" s="1"/>
    </row>
    <row r="35" spans="2:25" ht="12.75">
      <c r="B35" s="10"/>
      <c r="C35" s="28" t="s">
        <v>43</v>
      </c>
      <c r="D35" s="29" t="s">
        <v>54</v>
      </c>
      <c r="E35" s="30" t="s">
        <v>55</v>
      </c>
      <c r="F35" s="29"/>
      <c r="G35" s="29"/>
      <c r="H35" s="29"/>
      <c r="I35" s="30" t="s">
        <v>56</v>
      </c>
      <c r="J35" s="29"/>
      <c r="K35" s="30"/>
      <c r="L35" s="29" t="s">
        <v>3</v>
      </c>
      <c r="M35" s="31"/>
      <c r="N35" s="31"/>
      <c r="O35" s="4"/>
      <c r="P35" s="4"/>
      <c r="X35" s="1"/>
      <c r="Y35" s="1"/>
    </row>
    <row r="36" s="4" customFormat="1" ht="13.5" thickBot="1">
      <c r="B36" s="10"/>
    </row>
    <row r="37" spans="1:25" s="17" customFormat="1" ht="13.5" thickBot="1">
      <c r="A37" s="16"/>
      <c r="B37" s="89" t="s">
        <v>57</v>
      </c>
      <c r="C37" s="90"/>
      <c r="D37" s="90"/>
      <c r="E37" s="90"/>
      <c r="F37" s="90"/>
      <c r="G37" s="90"/>
      <c r="H37" s="90"/>
      <c r="I37" s="90"/>
      <c r="J37" s="90"/>
      <c r="K37" s="90"/>
      <c r="L37" s="90"/>
      <c r="M37" s="90"/>
      <c r="N37" s="90"/>
      <c r="O37" s="90"/>
      <c r="P37" s="91"/>
      <c r="Q37" s="16"/>
      <c r="R37" s="16"/>
      <c r="S37" s="16"/>
      <c r="T37" s="16"/>
      <c r="U37" s="16"/>
      <c r="V37" s="16"/>
      <c r="W37" s="16"/>
      <c r="X37" s="16"/>
      <c r="Y37" s="16"/>
    </row>
    <row r="38" spans="2:16" ht="12.75">
      <c r="B38" s="10"/>
      <c r="C38" s="4"/>
      <c r="D38" s="4"/>
      <c r="E38" s="4"/>
      <c r="F38" s="4"/>
      <c r="G38" s="4"/>
      <c r="H38" s="18" t="s">
        <v>58</v>
      </c>
      <c r="J38" s="4"/>
      <c r="K38" s="4"/>
      <c r="L38" s="4"/>
      <c r="M38" s="4"/>
      <c r="N38" s="4"/>
      <c r="O38" s="4"/>
      <c r="P38" s="4"/>
    </row>
    <row r="39" spans="2:25" ht="12.75">
      <c r="B39" s="10"/>
      <c r="C39" s="19" t="s">
        <v>46</v>
      </c>
      <c r="D39" s="19" t="s">
        <v>47</v>
      </c>
      <c r="E39" s="19" t="s">
        <v>40</v>
      </c>
      <c r="F39" s="19" t="s">
        <v>41</v>
      </c>
      <c r="G39" s="19" t="s">
        <v>46</v>
      </c>
      <c r="H39" s="19" t="s">
        <v>48</v>
      </c>
      <c r="I39" s="19" t="s">
        <v>49</v>
      </c>
      <c r="J39" s="19" t="s">
        <v>50</v>
      </c>
      <c r="K39" s="19" t="s">
        <v>51</v>
      </c>
      <c r="L39" s="19" t="s">
        <v>52</v>
      </c>
      <c r="M39" s="19" t="s">
        <v>0</v>
      </c>
      <c r="N39" s="19" t="s">
        <v>42</v>
      </c>
      <c r="O39" s="4"/>
      <c r="P39" s="4"/>
      <c r="X39" s="1"/>
      <c r="Y39" s="1"/>
    </row>
    <row r="40" spans="2:25" ht="15" customHeight="1">
      <c r="B40" s="10"/>
      <c r="C40" s="42"/>
      <c r="D40" s="60" t="str">
        <f>CONCATENATE(G5," [Valuable substance]")</f>
        <v>Ethanol (E95) [Valuable substance]</v>
      </c>
      <c r="E40" s="60">
        <v>1</v>
      </c>
      <c r="F40" s="48" t="s">
        <v>1</v>
      </c>
      <c r="G40" s="51">
        <f aca="true" t="shared" si="0" ref="G40:G62">IF($C40="",1,VLOOKUP($C40,$C$22:$F$22,3,FALSE))</f>
        <v>1</v>
      </c>
      <c r="H40" s="52">
        <f aca="true" t="shared" si="1" ref="H40:H62">IF($C40="","",VLOOKUP($C40,$C$22:$F$22,4,FALSE))</f>
      </c>
      <c r="I40" s="53">
        <f>IF(D40="","",E40*G40*$D$5)</f>
        <v>1</v>
      </c>
      <c r="J40" s="48" t="s">
        <v>1</v>
      </c>
      <c r="K40" s="26" t="s">
        <v>53</v>
      </c>
      <c r="L40" s="25"/>
      <c r="M40" s="46"/>
      <c r="N40" s="37" t="s">
        <v>60</v>
      </c>
      <c r="O40" s="4"/>
      <c r="P40" s="4"/>
      <c r="X40" s="1"/>
      <c r="Y40" s="1"/>
    </row>
    <row r="41" spans="2:25" ht="12.75">
      <c r="B41" s="10"/>
      <c r="C41" s="38"/>
      <c r="D41" s="60" t="s">
        <v>89</v>
      </c>
      <c r="E41" s="67">
        <v>0.94861297509839</v>
      </c>
      <c r="F41" s="54" t="s">
        <v>1</v>
      </c>
      <c r="G41" s="51">
        <f t="shared" si="0"/>
        <v>1</v>
      </c>
      <c r="H41" s="52">
        <f t="shared" si="1"/>
      </c>
      <c r="I41" s="57">
        <f>IF(D41="","",E41*G41*$D$5)</f>
        <v>0.94861297509839</v>
      </c>
      <c r="J41" s="38" t="s">
        <v>1</v>
      </c>
      <c r="K41" s="26"/>
      <c r="L41" s="25"/>
      <c r="M41" s="27"/>
      <c r="N41" s="27" t="s">
        <v>83</v>
      </c>
      <c r="O41" s="4"/>
      <c r="P41" s="4"/>
      <c r="X41" s="1"/>
      <c r="Y41" s="1"/>
    </row>
    <row r="42" spans="2:25" ht="12.75">
      <c r="B42" s="10"/>
      <c r="C42" s="38"/>
      <c r="D42" s="60" t="s">
        <v>90</v>
      </c>
      <c r="E42" s="67">
        <v>0.00441574756447291</v>
      </c>
      <c r="F42" s="54" t="s">
        <v>1</v>
      </c>
      <c r="G42" s="51">
        <f t="shared" si="0"/>
        <v>1</v>
      </c>
      <c r="H42" s="52">
        <f t="shared" si="1"/>
      </c>
      <c r="I42" s="57">
        <f aca="true" t="shared" si="2" ref="I42:I62">IF(D42="","",E42*G42*$D$5)</f>
        <v>0.00441574756447291</v>
      </c>
      <c r="J42" s="38" t="s">
        <v>1</v>
      </c>
      <c r="K42" s="26"/>
      <c r="L42" s="25"/>
      <c r="M42" s="27"/>
      <c r="N42" s="27" t="s">
        <v>83</v>
      </c>
      <c r="O42" s="4"/>
      <c r="P42" s="4"/>
      <c r="X42" s="1"/>
      <c r="Y42" s="1"/>
    </row>
    <row r="43" spans="2:25" ht="12.75">
      <c r="B43" s="10"/>
      <c r="C43" s="38"/>
      <c r="D43" s="60" t="s">
        <v>91</v>
      </c>
      <c r="E43" s="67">
        <v>1.12664534382632E-05</v>
      </c>
      <c r="F43" s="54" t="s">
        <v>1</v>
      </c>
      <c r="G43" s="51">
        <f t="shared" si="0"/>
        <v>1</v>
      </c>
      <c r="H43" s="52">
        <f t="shared" si="1"/>
      </c>
      <c r="I43" s="57">
        <f t="shared" si="2"/>
        <v>1.12664534382632E-05</v>
      </c>
      <c r="J43" s="38" t="s">
        <v>1</v>
      </c>
      <c r="K43" s="26"/>
      <c r="L43" s="25"/>
      <c r="M43" s="27"/>
      <c r="N43" s="27" t="s">
        <v>83</v>
      </c>
      <c r="O43" s="4"/>
      <c r="P43" s="4"/>
      <c r="X43" s="1"/>
      <c r="Y43" s="1"/>
    </row>
    <row r="44" spans="2:25" ht="12.75">
      <c r="B44" s="10"/>
      <c r="C44" s="38"/>
      <c r="D44" s="60" t="s">
        <v>92</v>
      </c>
      <c r="E44" s="67">
        <v>0.00147997031503499</v>
      </c>
      <c r="F44" s="54" t="s">
        <v>1</v>
      </c>
      <c r="G44" s="51">
        <f t="shared" si="0"/>
        <v>1</v>
      </c>
      <c r="H44" s="52">
        <f t="shared" si="1"/>
      </c>
      <c r="I44" s="57">
        <f t="shared" si="2"/>
        <v>0.00147997031503499</v>
      </c>
      <c r="J44" s="38" t="s">
        <v>1</v>
      </c>
      <c r="K44" s="26"/>
      <c r="L44" s="25"/>
      <c r="M44" s="27"/>
      <c r="N44" s="27" t="s">
        <v>83</v>
      </c>
      <c r="O44" s="4"/>
      <c r="P44" s="4"/>
      <c r="X44" s="1"/>
      <c r="Y44" s="1"/>
    </row>
    <row r="45" spans="2:25" ht="12.75">
      <c r="B45" s="10"/>
      <c r="C45" s="38"/>
      <c r="D45" s="60" t="s">
        <v>93</v>
      </c>
      <c r="E45" s="67">
        <v>0.00387551594179376</v>
      </c>
      <c r="F45" s="54" t="s">
        <v>1</v>
      </c>
      <c r="G45" s="51">
        <f t="shared" si="0"/>
        <v>1</v>
      </c>
      <c r="H45" s="52">
        <f t="shared" si="1"/>
      </c>
      <c r="I45" s="57">
        <f t="shared" si="2"/>
        <v>0.00387551594179376</v>
      </c>
      <c r="J45" s="38" t="s">
        <v>1</v>
      </c>
      <c r="K45" s="26"/>
      <c r="L45" s="25"/>
      <c r="M45" s="27"/>
      <c r="N45" s="27" t="s">
        <v>83</v>
      </c>
      <c r="O45" s="4"/>
      <c r="P45" s="4"/>
      <c r="X45" s="1"/>
      <c r="Y45" s="1"/>
    </row>
    <row r="46" spans="2:25" ht="12.75">
      <c r="B46" s="10"/>
      <c r="C46" s="38"/>
      <c r="D46" s="60" t="s">
        <v>94</v>
      </c>
      <c r="E46" s="67">
        <v>0.000807697590565063</v>
      </c>
      <c r="F46" s="54" t="s">
        <v>1</v>
      </c>
      <c r="G46" s="51">
        <f t="shared" si="0"/>
        <v>1</v>
      </c>
      <c r="H46" s="52">
        <f t="shared" si="1"/>
      </c>
      <c r="I46" s="57">
        <f t="shared" si="2"/>
        <v>0.000807697590565063</v>
      </c>
      <c r="J46" s="38" t="s">
        <v>1</v>
      </c>
      <c r="K46" s="26"/>
      <c r="L46" s="25"/>
      <c r="M46" s="27"/>
      <c r="N46" s="27" t="s">
        <v>83</v>
      </c>
      <c r="O46" s="4"/>
      <c r="P46" s="4"/>
      <c r="X46" s="1"/>
      <c r="Y46" s="1"/>
    </row>
    <row r="47" spans="2:25" ht="12.75">
      <c r="B47" s="10"/>
      <c r="C47" s="38"/>
      <c r="D47" s="60" t="s">
        <v>95</v>
      </c>
      <c r="E47" s="67">
        <v>0.000733561268975329</v>
      </c>
      <c r="F47" s="54" t="s">
        <v>1</v>
      </c>
      <c r="G47" s="51">
        <f t="shared" si="0"/>
        <v>1</v>
      </c>
      <c r="H47" s="52">
        <f t="shared" si="1"/>
      </c>
      <c r="I47" s="57">
        <f t="shared" si="2"/>
        <v>0.000733561268975329</v>
      </c>
      <c r="J47" s="38" t="s">
        <v>1</v>
      </c>
      <c r="K47" s="26"/>
      <c r="L47" s="25"/>
      <c r="M47" s="27"/>
      <c r="N47" s="27" t="s">
        <v>83</v>
      </c>
      <c r="O47" s="4"/>
      <c r="P47" s="4"/>
      <c r="X47" s="1"/>
      <c r="Y47" s="1"/>
    </row>
    <row r="48" spans="2:25" ht="12.75">
      <c r="B48" s="10"/>
      <c r="C48" s="38"/>
      <c r="D48" s="60" t="s">
        <v>96</v>
      </c>
      <c r="E48" s="67">
        <v>1.56802258056677E-08</v>
      </c>
      <c r="F48" s="54" t="s">
        <v>1</v>
      </c>
      <c r="G48" s="51">
        <f t="shared" si="0"/>
        <v>1</v>
      </c>
      <c r="H48" s="52">
        <f t="shared" si="1"/>
      </c>
      <c r="I48" s="57">
        <f t="shared" si="2"/>
        <v>1.56802258056677E-08</v>
      </c>
      <c r="J48" s="38" t="s">
        <v>1</v>
      </c>
      <c r="K48" s="26"/>
      <c r="L48" s="25"/>
      <c r="M48" s="27"/>
      <c r="N48" s="27" t="s">
        <v>83</v>
      </c>
      <c r="O48" s="4"/>
      <c r="P48" s="4"/>
      <c r="X48" s="1"/>
      <c r="Y48" s="1"/>
    </row>
    <row r="49" spans="2:25" ht="12.75">
      <c r="B49" s="10"/>
      <c r="C49" s="38"/>
      <c r="D49" s="60" t="s">
        <v>97</v>
      </c>
      <c r="E49" s="67">
        <v>2.76136809286754E-09</v>
      </c>
      <c r="F49" s="54" t="s">
        <v>1</v>
      </c>
      <c r="G49" s="51">
        <f t="shared" si="0"/>
        <v>1</v>
      </c>
      <c r="H49" s="52">
        <f t="shared" si="1"/>
      </c>
      <c r="I49" s="57">
        <f t="shared" si="2"/>
        <v>2.76136809286754E-09</v>
      </c>
      <c r="J49" s="38" t="s">
        <v>1</v>
      </c>
      <c r="K49" s="26"/>
      <c r="L49" s="25"/>
      <c r="M49" s="27"/>
      <c r="N49" s="27" t="s">
        <v>83</v>
      </c>
      <c r="O49" s="4"/>
      <c r="P49" s="4"/>
      <c r="X49" s="1"/>
      <c r="Y49" s="1"/>
    </row>
    <row r="50" spans="2:25" ht="12.75">
      <c r="B50" s="10"/>
      <c r="C50" s="38"/>
      <c r="D50" s="60" t="s">
        <v>98</v>
      </c>
      <c r="E50" s="67">
        <v>1.45046259142694E-06</v>
      </c>
      <c r="F50" s="54" t="s">
        <v>1</v>
      </c>
      <c r="G50" s="51">
        <f t="shared" si="0"/>
        <v>1</v>
      </c>
      <c r="H50" s="52">
        <f t="shared" si="1"/>
      </c>
      <c r="I50" s="57">
        <f t="shared" si="2"/>
        <v>1.45046259142694E-06</v>
      </c>
      <c r="J50" s="38" t="s">
        <v>1</v>
      </c>
      <c r="K50" s="26"/>
      <c r="L50" s="25"/>
      <c r="M50" s="27"/>
      <c r="N50" s="27" t="s">
        <v>83</v>
      </c>
      <c r="O50" s="4"/>
      <c r="P50" s="4"/>
      <c r="X50" s="1"/>
      <c r="Y50" s="1"/>
    </row>
    <row r="51" spans="2:25" ht="12.75">
      <c r="B51" s="10"/>
      <c r="C51" s="38"/>
      <c r="D51" s="60" t="s">
        <v>99</v>
      </c>
      <c r="E51" s="67">
        <v>9.49070775108872E-09</v>
      </c>
      <c r="F51" s="54" t="s">
        <v>1</v>
      </c>
      <c r="G51" s="51">
        <f t="shared" si="0"/>
        <v>1</v>
      </c>
      <c r="H51" s="52">
        <f t="shared" si="1"/>
      </c>
      <c r="I51" s="57">
        <f t="shared" si="2"/>
        <v>9.49070775108872E-09</v>
      </c>
      <c r="J51" s="38" t="s">
        <v>1</v>
      </c>
      <c r="K51" s="26"/>
      <c r="L51" s="25"/>
      <c r="M51" s="27"/>
      <c r="N51" s="27" t="s">
        <v>83</v>
      </c>
      <c r="O51" s="4"/>
      <c r="P51" s="4"/>
      <c r="X51" s="1"/>
      <c r="Y51" s="1"/>
    </row>
    <row r="52" spans="2:25" ht="12.75">
      <c r="B52" s="10"/>
      <c r="C52" s="38"/>
      <c r="D52" s="60" t="s">
        <v>100</v>
      </c>
      <c r="E52" s="67">
        <v>0.000643080047839258</v>
      </c>
      <c r="F52" s="54" t="s">
        <v>1</v>
      </c>
      <c r="G52" s="51">
        <f t="shared" si="0"/>
        <v>1</v>
      </c>
      <c r="H52" s="52">
        <f t="shared" si="1"/>
      </c>
      <c r="I52" s="57">
        <f t="shared" si="2"/>
        <v>0.000643080047839258</v>
      </c>
      <c r="J52" s="38" t="s">
        <v>1</v>
      </c>
      <c r="K52" s="26"/>
      <c r="L52" s="25"/>
      <c r="M52" s="27"/>
      <c r="N52" s="27" t="s">
        <v>83</v>
      </c>
      <c r="O52" s="4"/>
      <c r="P52" s="4"/>
      <c r="X52" s="1"/>
      <c r="Y52" s="1"/>
    </row>
    <row r="53" spans="2:25" ht="12.75">
      <c r="B53" s="10"/>
      <c r="C53" s="38"/>
      <c r="D53" s="60" t="s">
        <v>101</v>
      </c>
      <c r="E53" s="67">
        <v>2.70691470732689E-07</v>
      </c>
      <c r="F53" s="54" t="s">
        <v>1</v>
      </c>
      <c r="G53" s="51">
        <f t="shared" si="0"/>
        <v>1</v>
      </c>
      <c r="H53" s="52">
        <f t="shared" si="1"/>
      </c>
      <c r="I53" s="57">
        <f t="shared" si="2"/>
        <v>2.70691470732689E-07</v>
      </c>
      <c r="J53" s="38" t="s">
        <v>1</v>
      </c>
      <c r="K53" s="26"/>
      <c r="L53" s="25"/>
      <c r="M53" s="27"/>
      <c r="N53" s="27" t="s">
        <v>86</v>
      </c>
      <c r="O53" s="4"/>
      <c r="P53" s="4"/>
      <c r="X53" s="1"/>
      <c r="Y53" s="1"/>
    </row>
    <row r="54" spans="2:25" ht="12.75">
      <c r="B54" s="10"/>
      <c r="C54" s="38"/>
      <c r="D54" s="60" t="s">
        <v>102</v>
      </c>
      <c r="E54" s="67">
        <v>8.79724119192628E-06</v>
      </c>
      <c r="F54" s="54" t="s">
        <v>1</v>
      </c>
      <c r="G54" s="51">
        <f t="shared" si="0"/>
        <v>1</v>
      </c>
      <c r="H54" s="52">
        <f t="shared" si="1"/>
      </c>
      <c r="I54" s="57">
        <f t="shared" si="2"/>
        <v>8.79724119192628E-06</v>
      </c>
      <c r="J54" s="38" t="s">
        <v>1</v>
      </c>
      <c r="K54" s="26"/>
      <c r="L54" s="25"/>
      <c r="M54" s="27"/>
      <c r="N54" s="27" t="s">
        <v>86</v>
      </c>
      <c r="O54" s="4"/>
      <c r="P54" s="4"/>
      <c r="X54" s="1"/>
      <c r="Y54" s="1"/>
    </row>
    <row r="55" spans="2:25" ht="12.75">
      <c r="B55" s="10"/>
      <c r="C55" s="38"/>
      <c r="D55" s="60" t="s">
        <v>103</v>
      </c>
      <c r="E55" s="67">
        <v>8.09687868094585E-07</v>
      </c>
      <c r="F55" s="54" t="s">
        <v>1</v>
      </c>
      <c r="G55" s="51">
        <f t="shared" si="0"/>
        <v>1</v>
      </c>
      <c r="H55" s="52">
        <f t="shared" si="1"/>
      </c>
      <c r="I55" s="57">
        <f t="shared" si="2"/>
        <v>8.09687868094585E-07</v>
      </c>
      <c r="J55" s="38" t="s">
        <v>1</v>
      </c>
      <c r="K55" s="26"/>
      <c r="L55" s="25"/>
      <c r="M55" s="27"/>
      <c r="N55" s="27" t="s">
        <v>84</v>
      </c>
      <c r="O55" s="4"/>
      <c r="P55" s="4"/>
      <c r="X55" s="1"/>
      <c r="Y55" s="1"/>
    </row>
    <row r="56" spans="2:25" ht="12.75">
      <c r="B56" s="10"/>
      <c r="C56" s="38"/>
      <c r="D56" s="60" t="s">
        <v>104</v>
      </c>
      <c r="E56" s="67">
        <v>8.39122224841881E-07</v>
      </c>
      <c r="F56" s="54" t="s">
        <v>1</v>
      </c>
      <c r="G56" s="51">
        <f t="shared" si="0"/>
        <v>1</v>
      </c>
      <c r="H56" s="52">
        <f t="shared" si="1"/>
      </c>
      <c r="I56" s="57">
        <f t="shared" si="2"/>
        <v>8.39122224841881E-07</v>
      </c>
      <c r="J56" s="38" t="s">
        <v>1</v>
      </c>
      <c r="K56" s="26"/>
      <c r="L56" s="25"/>
      <c r="M56" s="27"/>
      <c r="N56" s="27" t="s">
        <v>84</v>
      </c>
      <c r="O56" s="4"/>
      <c r="P56" s="4"/>
      <c r="X56" s="1"/>
      <c r="Y56" s="1"/>
    </row>
    <row r="57" spans="2:25" ht="12.75">
      <c r="B57" s="10"/>
      <c r="C57" s="38"/>
      <c r="D57" s="60" t="s">
        <v>105</v>
      </c>
      <c r="E57" s="67">
        <v>0.000142724689644427</v>
      </c>
      <c r="F57" s="54" t="s">
        <v>1</v>
      </c>
      <c r="G57" s="51">
        <f t="shared" si="0"/>
        <v>1</v>
      </c>
      <c r="H57" s="52">
        <f t="shared" si="1"/>
      </c>
      <c r="I57" s="57">
        <f t="shared" si="2"/>
        <v>0.000142724689644427</v>
      </c>
      <c r="J57" s="38" t="s">
        <v>1</v>
      </c>
      <c r="K57" s="26"/>
      <c r="L57" s="25"/>
      <c r="M57" s="27"/>
      <c r="N57" s="27" t="s">
        <v>84</v>
      </c>
      <c r="O57" s="4"/>
      <c r="P57" s="4"/>
      <c r="X57" s="1"/>
      <c r="Y57" s="1"/>
    </row>
    <row r="58" spans="2:25" ht="12.75">
      <c r="B58" s="10"/>
      <c r="C58" s="38"/>
      <c r="D58" s="60" t="s">
        <v>106</v>
      </c>
      <c r="E58" s="67">
        <v>8.372006371461E-06</v>
      </c>
      <c r="F58" s="54" t="s">
        <v>1</v>
      </c>
      <c r="G58" s="51">
        <f t="shared" si="0"/>
        <v>1</v>
      </c>
      <c r="H58" s="52">
        <f t="shared" si="1"/>
      </c>
      <c r="I58" s="57">
        <f t="shared" si="2"/>
        <v>8.372006371461E-06</v>
      </c>
      <c r="J58" s="38" t="s">
        <v>1</v>
      </c>
      <c r="K58" s="26"/>
      <c r="L58" s="25"/>
      <c r="M58" s="27"/>
      <c r="N58" s="27" t="s">
        <v>84</v>
      </c>
      <c r="O58" s="4"/>
      <c r="P58" s="4"/>
      <c r="X58" s="1"/>
      <c r="Y58" s="1"/>
    </row>
    <row r="59" spans="2:25" ht="12.75">
      <c r="B59" s="10"/>
      <c r="C59" s="38"/>
      <c r="D59" s="60" t="s">
        <v>107</v>
      </c>
      <c r="E59" s="67">
        <v>4.83533169951416E-06</v>
      </c>
      <c r="F59" s="54" t="s">
        <v>1</v>
      </c>
      <c r="G59" s="51">
        <f t="shared" si="0"/>
        <v>1</v>
      </c>
      <c r="H59" s="52">
        <f t="shared" si="1"/>
      </c>
      <c r="I59" s="57">
        <f t="shared" si="2"/>
        <v>4.83533169951416E-06</v>
      </c>
      <c r="J59" s="38" t="s">
        <v>1</v>
      </c>
      <c r="K59" s="26"/>
      <c r="L59" s="25"/>
      <c r="M59" s="27"/>
      <c r="N59" s="27" t="s">
        <v>84</v>
      </c>
      <c r="O59" s="4"/>
      <c r="P59" s="4"/>
      <c r="X59" s="1"/>
      <c r="Y59" s="1"/>
    </row>
    <row r="60" spans="2:25" ht="12.75">
      <c r="B60" s="10"/>
      <c r="C60" s="38"/>
      <c r="D60" s="60" t="s">
        <v>108</v>
      </c>
      <c r="E60" s="67">
        <v>1.12322320539687E-08</v>
      </c>
      <c r="F60" s="54" t="s">
        <v>1</v>
      </c>
      <c r="G60" s="51">
        <f t="shared" si="0"/>
        <v>1</v>
      </c>
      <c r="H60" s="52">
        <f t="shared" si="1"/>
      </c>
      <c r="I60" s="57">
        <f t="shared" si="2"/>
        <v>1.12322320539687E-08</v>
      </c>
      <c r="J60" s="38" t="s">
        <v>1</v>
      </c>
      <c r="K60" s="26"/>
      <c r="L60" s="25"/>
      <c r="M60" s="27"/>
      <c r="N60" s="27" t="s">
        <v>84</v>
      </c>
      <c r="O60" s="4"/>
      <c r="P60" s="4"/>
      <c r="X60" s="1"/>
      <c r="Y60" s="1"/>
    </row>
    <row r="61" spans="2:25" ht="12.75">
      <c r="B61" s="10"/>
      <c r="C61" s="38"/>
      <c r="D61" s="60" t="s">
        <v>109</v>
      </c>
      <c r="E61" s="67">
        <v>2.76227717300855E-05</v>
      </c>
      <c r="F61" s="54" t="s">
        <v>1</v>
      </c>
      <c r="G61" s="51">
        <f t="shared" si="0"/>
        <v>1</v>
      </c>
      <c r="H61" s="52">
        <f t="shared" si="1"/>
      </c>
      <c r="I61" s="57">
        <f t="shared" si="2"/>
        <v>2.76227717300855E-05</v>
      </c>
      <c r="J61" s="38" t="s">
        <v>1</v>
      </c>
      <c r="K61" s="26"/>
      <c r="L61" s="25"/>
      <c r="M61" s="27"/>
      <c r="N61" s="27" t="s">
        <v>84</v>
      </c>
      <c r="O61" s="4"/>
      <c r="P61" s="4"/>
      <c r="X61" s="1"/>
      <c r="Y61" s="1"/>
    </row>
    <row r="62" spans="2:25" ht="12.75">
      <c r="B62" s="10"/>
      <c r="C62" s="38"/>
      <c r="D62" s="60" t="s">
        <v>87</v>
      </c>
      <c r="E62" s="67">
        <v>1.85702948422502</v>
      </c>
      <c r="F62" s="54" t="s">
        <v>1</v>
      </c>
      <c r="G62" s="51">
        <f t="shared" si="0"/>
        <v>1</v>
      </c>
      <c r="H62" s="52">
        <f t="shared" si="1"/>
      </c>
      <c r="I62" s="57">
        <f t="shared" si="2"/>
        <v>1.85702948422502</v>
      </c>
      <c r="J62" s="38" t="s">
        <v>1</v>
      </c>
      <c r="K62" s="26"/>
      <c r="L62" s="25"/>
      <c r="M62" s="27"/>
      <c r="N62" s="27" t="s">
        <v>87</v>
      </c>
      <c r="O62" s="4"/>
      <c r="P62" s="4"/>
      <c r="X62" s="1"/>
      <c r="Y62" s="1"/>
    </row>
    <row r="63" spans="2:25" ht="15">
      <c r="B63" s="10"/>
      <c r="C63" s="38"/>
      <c r="D63" s="56"/>
      <c r="E63" s="48"/>
      <c r="F63" s="48"/>
      <c r="G63" s="51"/>
      <c r="H63" s="52"/>
      <c r="I63" s="53"/>
      <c r="J63" s="38"/>
      <c r="K63" s="26"/>
      <c r="L63" s="42"/>
      <c r="M63" s="27"/>
      <c r="N63" s="44"/>
      <c r="O63" s="4"/>
      <c r="P63" s="4"/>
      <c r="X63" s="1"/>
      <c r="Y63" s="1"/>
    </row>
    <row r="64" spans="2:25" ht="12.75">
      <c r="B64" s="10"/>
      <c r="C64" s="28" t="s">
        <v>43</v>
      </c>
      <c r="D64" s="32" t="s">
        <v>54</v>
      </c>
      <c r="E64" s="30" t="s">
        <v>55</v>
      </c>
      <c r="F64" s="29"/>
      <c r="G64" s="50"/>
      <c r="H64" s="33"/>
      <c r="I64" s="33"/>
      <c r="J64" s="29"/>
      <c r="K64" s="30"/>
      <c r="L64" s="29" t="s">
        <v>3</v>
      </c>
      <c r="M64" s="31"/>
      <c r="N64" s="31"/>
      <c r="O64" s="4"/>
      <c r="P64" s="4"/>
      <c r="X64" s="1"/>
      <c r="Y64" s="1"/>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34" t="s">
        <v>61</v>
      </c>
      <c r="C120" s="4"/>
      <c r="D120" s="4"/>
      <c r="E120" s="4"/>
      <c r="F120" s="4"/>
      <c r="G120" s="4"/>
      <c r="H120" s="4"/>
      <c r="J120" s="4"/>
      <c r="K120" s="4"/>
      <c r="L120" s="4"/>
      <c r="M120" s="4"/>
      <c r="N120" s="4"/>
      <c r="O120" s="4"/>
      <c r="P120" s="4"/>
    </row>
    <row r="121" spans="1:25" s="35" customFormat="1" ht="12.75">
      <c r="A121" s="10"/>
      <c r="B121" s="10"/>
      <c r="C121" s="10" t="s">
        <v>62</v>
      </c>
      <c r="D121" s="10" t="s">
        <v>63</v>
      </c>
      <c r="E121" s="10" t="s">
        <v>64</v>
      </c>
      <c r="F121" s="10"/>
      <c r="G121" s="10"/>
      <c r="H121" s="10" t="s">
        <v>52</v>
      </c>
      <c r="I121" s="10"/>
      <c r="J121" s="10" t="s">
        <v>51</v>
      </c>
      <c r="K121" s="10"/>
      <c r="L121" s="10"/>
      <c r="M121" s="10"/>
      <c r="N121" s="10"/>
      <c r="O121" s="10"/>
      <c r="P121" s="10"/>
      <c r="Q121" s="10"/>
      <c r="R121" s="10"/>
      <c r="S121" s="10"/>
      <c r="T121" s="10"/>
      <c r="U121" s="10"/>
      <c r="V121" s="10"/>
      <c r="W121" s="10"/>
      <c r="X121" s="10"/>
      <c r="Y121" s="10"/>
    </row>
    <row r="122" spans="2:16" ht="12.75">
      <c r="B122" s="10"/>
      <c r="C122" s="36" t="s">
        <v>3</v>
      </c>
      <c r="D122" s="36" t="s">
        <v>3</v>
      </c>
      <c r="E122" s="36" t="s">
        <v>3</v>
      </c>
      <c r="F122" s="4"/>
      <c r="G122" s="4"/>
      <c r="H122" s="36" t="s">
        <v>3</v>
      </c>
      <c r="J122" s="4"/>
      <c r="K122" s="4"/>
      <c r="L122" s="4"/>
      <c r="M122" s="4"/>
      <c r="N122" s="4"/>
      <c r="O122" s="4"/>
      <c r="P122" s="4"/>
    </row>
    <row r="123" spans="2:16" ht="12.75">
      <c r="B123" s="10"/>
      <c r="C123" s="11" t="s">
        <v>65</v>
      </c>
      <c r="D123" s="4" t="s">
        <v>66</v>
      </c>
      <c r="E123" s="4" t="s">
        <v>67</v>
      </c>
      <c r="F123" s="4"/>
      <c r="G123" s="4"/>
      <c r="H123" s="4" t="s">
        <v>68</v>
      </c>
      <c r="J123" s="4" t="s">
        <v>53</v>
      </c>
      <c r="K123" s="4"/>
      <c r="L123" s="4"/>
      <c r="M123" s="4"/>
      <c r="N123" s="4"/>
      <c r="O123" s="4"/>
      <c r="P123" s="4"/>
    </row>
    <row r="124" spans="2:16" ht="12.75">
      <c r="B124" s="10"/>
      <c r="C124" s="4" t="s">
        <v>69</v>
      </c>
      <c r="D124" s="4" t="s">
        <v>70</v>
      </c>
      <c r="E124" s="4" t="s">
        <v>34</v>
      </c>
      <c r="F124" s="4"/>
      <c r="G124" s="4"/>
      <c r="H124" s="4" t="s">
        <v>59</v>
      </c>
      <c r="J124" s="4" t="s">
        <v>71</v>
      </c>
      <c r="K124" s="4"/>
      <c r="L124" s="4"/>
      <c r="M124" s="4"/>
      <c r="N124" s="4"/>
      <c r="O124" s="4"/>
      <c r="P124" s="4"/>
    </row>
    <row r="125" spans="2:16" ht="12.75">
      <c r="B125" s="10"/>
      <c r="C125" s="4" t="s">
        <v>72</v>
      </c>
      <c r="D125" s="4" t="s">
        <v>31</v>
      </c>
      <c r="E125" s="4" t="s">
        <v>73</v>
      </c>
      <c r="F125" s="4"/>
      <c r="G125" s="4"/>
      <c r="H125" s="4" t="s">
        <v>74</v>
      </c>
      <c r="J125" s="4"/>
      <c r="K125" s="4"/>
      <c r="L125" s="4"/>
      <c r="M125" s="4"/>
      <c r="N125" s="4"/>
      <c r="O125" s="4"/>
      <c r="P125" s="4"/>
    </row>
    <row r="126" spans="2:16" ht="12.75">
      <c r="B126" s="10"/>
      <c r="C126" s="4" t="s">
        <v>75</v>
      </c>
      <c r="D126" s="4" t="s">
        <v>76</v>
      </c>
      <c r="E126" s="4" t="s">
        <v>77</v>
      </c>
      <c r="F126" s="4"/>
      <c r="G126" s="4"/>
      <c r="H126" s="4" t="s">
        <v>2</v>
      </c>
      <c r="J126" s="4"/>
      <c r="K126" s="4"/>
      <c r="L126" s="4"/>
      <c r="M126" s="4"/>
      <c r="N126" s="4"/>
      <c r="O126" s="4"/>
      <c r="P126" s="4"/>
    </row>
    <row r="127" spans="2:16" ht="12.75">
      <c r="B127" s="10"/>
      <c r="C127" s="4" t="s">
        <v>29</v>
      </c>
      <c r="D127" s="4"/>
      <c r="E127" s="4" t="s">
        <v>78</v>
      </c>
      <c r="F127" s="4"/>
      <c r="G127" s="4"/>
      <c r="H127" s="4" t="s">
        <v>78</v>
      </c>
      <c r="J127" s="4"/>
      <c r="K127" s="4"/>
      <c r="L127" s="4"/>
      <c r="M127" s="4"/>
      <c r="N127" s="4"/>
      <c r="O127" s="4"/>
      <c r="P127" s="4"/>
    </row>
    <row r="128" spans="2:16" ht="12.75">
      <c r="B128" s="10"/>
      <c r="C128" s="4" t="s">
        <v>79</v>
      </c>
      <c r="D128" s="4"/>
      <c r="E128" s="4"/>
      <c r="F128" s="4"/>
      <c r="G128" s="4"/>
      <c r="H128" s="4"/>
      <c r="J128" s="4"/>
      <c r="K128" s="4"/>
      <c r="L128" s="4"/>
      <c r="M128" s="4"/>
      <c r="N128" s="4"/>
      <c r="O128" s="4"/>
      <c r="P128" s="4"/>
    </row>
    <row r="129" spans="2:16" ht="12.75">
      <c r="B129" s="10"/>
      <c r="C129" s="4" t="s">
        <v>80</v>
      </c>
      <c r="D129" s="4"/>
      <c r="E129" s="4"/>
      <c r="F129" s="4"/>
      <c r="G129" s="4"/>
      <c r="H129" s="4"/>
      <c r="J129" s="4"/>
      <c r="K129" s="4"/>
      <c r="L129" s="4"/>
      <c r="M129" s="4"/>
      <c r="N129" s="4"/>
      <c r="O129" s="4"/>
      <c r="P129" s="4"/>
    </row>
    <row r="130" spans="2:16" ht="12.75">
      <c r="B130" s="10"/>
      <c r="C130" s="4" t="s">
        <v>81</v>
      </c>
      <c r="D130" s="4"/>
      <c r="E130" s="4"/>
      <c r="F130" s="4"/>
      <c r="G130" s="4"/>
      <c r="H130" s="4"/>
      <c r="J130" s="4"/>
      <c r="K130" s="4"/>
      <c r="L130" s="4"/>
      <c r="M130" s="4"/>
      <c r="N130" s="4"/>
      <c r="O130" s="4"/>
      <c r="P130" s="4"/>
    </row>
    <row r="131" spans="2:16" ht="12.75">
      <c r="B131" s="10"/>
      <c r="C131" s="11" t="s">
        <v>82</v>
      </c>
      <c r="D131" s="4"/>
      <c r="E131" s="4"/>
      <c r="F131" s="4"/>
      <c r="G131" s="4"/>
      <c r="H131" s="4"/>
      <c r="J131" s="4"/>
      <c r="K131" s="4"/>
      <c r="L131" s="4"/>
      <c r="M131" s="4"/>
      <c r="N131" s="4"/>
      <c r="O131" s="4"/>
      <c r="P131" s="4"/>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sheetData>
  <sheetProtection formatCells="0" formatRows="0" insertRows="0" insertHyperlinks="0" deleteRows="0" selectLockedCells="1"/>
  <mergeCells count="31">
    <mergeCell ref="H23:N23"/>
    <mergeCell ref="H24:N24"/>
    <mergeCell ref="B28:P28"/>
    <mergeCell ref="B37:P37"/>
    <mergeCell ref="B16:C16"/>
    <mergeCell ref="D16:E16"/>
    <mergeCell ref="B17:C17"/>
    <mergeCell ref="D17:E17"/>
    <mergeCell ref="B20:P20"/>
    <mergeCell ref="H25:N25"/>
    <mergeCell ref="H22:N22"/>
    <mergeCell ref="D13:E13"/>
    <mergeCell ref="B14:C14"/>
    <mergeCell ref="D14:E14"/>
    <mergeCell ref="B15:C15"/>
    <mergeCell ref="D15:E15"/>
    <mergeCell ref="B13:C13"/>
    <mergeCell ref="B8:P8"/>
    <mergeCell ref="B10:C10"/>
    <mergeCell ref="D10:E10"/>
    <mergeCell ref="B11:C11"/>
    <mergeCell ref="D11:E11"/>
    <mergeCell ref="B12:C12"/>
    <mergeCell ref="D12:E12"/>
    <mergeCell ref="B1:Q1"/>
    <mergeCell ref="B2:Q2"/>
    <mergeCell ref="B4:C4"/>
    <mergeCell ref="B5:C5"/>
    <mergeCell ref="G5:J5"/>
    <mergeCell ref="B6:C6"/>
    <mergeCell ref="D6:O6"/>
  </mergeCells>
  <conditionalFormatting sqref="H40:H64 H34">
    <cfRule type="cellIs" priority="16" dxfId="8" operator="equal" stopIfTrue="1">
      <formula>0</formula>
    </cfRule>
  </conditionalFormatting>
  <conditionalFormatting sqref="G40:G64 G34">
    <cfRule type="cellIs" priority="15" dxfId="9" operator="equal" stopIfTrue="1">
      <formula>1</formula>
    </cfRule>
  </conditionalFormatting>
  <conditionalFormatting sqref="H32">
    <cfRule type="cellIs" priority="8" dxfId="8" operator="equal" stopIfTrue="1">
      <formula>0</formula>
    </cfRule>
  </conditionalFormatting>
  <conditionalFormatting sqref="G32">
    <cfRule type="cellIs" priority="7" dxfId="9" operator="equal" stopIfTrue="1">
      <formula>1</formula>
    </cfRule>
  </conditionalFormatting>
  <conditionalFormatting sqref="H33">
    <cfRule type="cellIs" priority="6" dxfId="8" operator="equal" stopIfTrue="1">
      <formula>0</formula>
    </cfRule>
  </conditionalFormatting>
  <conditionalFormatting sqref="G33">
    <cfRule type="cellIs" priority="5" dxfId="9" operator="equal" stopIfTrue="1">
      <formula>1</formula>
    </cfRule>
  </conditionalFormatting>
  <conditionalFormatting sqref="H31">
    <cfRule type="cellIs" priority="4" dxfId="8" operator="equal" stopIfTrue="1">
      <formula>0</formula>
    </cfRule>
  </conditionalFormatting>
  <conditionalFormatting sqref="G31">
    <cfRule type="cellIs" priority="3" dxfId="9" operator="equal" stopIfTrue="1">
      <formula>1</formula>
    </cfRule>
  </conditionalFormatting>
  <dataValidations count="7">
    <dataValidation type="list" allowBlank="1" showInputMessage="1" showErrorMessage="1" sqref="L40:L62 L31:L34">
      <formula1>$H$122:$H$127</formula1>
    </dataValidation>
    <dataValidation type="list" allowBlank="1" showInputMessage="1" showErrorMessage="1" sqref="K40:K62 K31:K34">
      <formula1>$J$122:$J$124</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$C$122:$C$131</formula1>
    </dataValidation>
    <dataValidation type="list" allowBlank="1" showInputMessage="1" showErrorMessage="1" sqref="D14:E14">
      <formula1>$D$122:$D$126</formula1>
    </dataValidation>
    <dataValidation type="list" allowBlank="1" showInputMessage="1" showErrorMessage="1" sqref="D16:E16">
      <formula1>$E$122:$E$127</formula1>
    </dataValidation>
  </dataValidations>
  <printOptions/>
  <pageMargins left="0.25" right="0.25" top="0.5" bottom="0.5" header="0.3" footer="0.3"/>
  <pageSetup fitToHeight="1" fitToWidth="1" horizontalDpi="600" verticalDpi="600" orientation="landscape" paperSize="3" scale="78"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B4:H566"/>
  <sheetViews>
    <sheetView zoomScalePageLayoutView="0" workbookViewId="0" topLeftCell="A1">
      <selection activeCell="A1" sqref="A1"/>
    </sheetView>
  </sheetViews>
  <sheetFormatPr defaultColWidth="9.140625" defaultRowHeight="15"/>
  <cols>
    <col min="8" max="8" width="10.00390625" style="0" bestFit="1" customWidth="1"/>
  </cols>
  <sheetData>
    <row r="4" spans="2:8" ht="45">
      <c r="B4" s="107" t="s">
        <v>127</v>
      </c>
      <c r="C4" s="107"/>
      <c r="D4" s="107"/>
      <c r="E4" s="107"/>
      <c r="F4" s="107"/>
      <c r="G4" s="107"/>
      <c r="H4" s="70" t="s">
        <v>128</v>
      </c>
    </row>
    <row r="5" spans="2:8" ht="15">
      <c r="B5" s="108" t="s">
        <v>129</v>
      </c>
      <c r="C5" s="108"/>
      <c r="D5" s="108"/>
      <c r="E5" s="108"/>
      <c r="F5" s="108"/>
      <c r="G5" s="108"/>
      <c r="H5" s="68"/>
    </row>
    <row r="6" spans="2:8" ht="15">
      <c r="B6" s="106" t="s">
        <v>130</v>
      </c>
      <c r="C6" s="106"/>
      <c r="D6" s="106"/>
      <c r="E6" s="106"/>
      <c r="F6" s="106"/>
      <c r="G6" s="106"/>
      <c r="H6" s="69">
        <v>4.93732663428488</v>
      </c>
    </row>
    <row r="7" spans="2:8" ht="15">
      <c r="B7" s="69"/>
      <c r="C7" s="106" t="s">
        <v>131</v>
      </c>
      <c r="D7" s="106"/>
      <c r="E7" s="106"/>
      <c r="F7" s="106"/>
      <c r="G7" s="106"/>
      <c r="H7" s="69">
        <v>4.93732663428488</v>
      </c>
    </row>
    <row r="8" spans="2:8" ht="15">
      <c r="B8" s="69"/>
      <c r="C8" s="69"/>
      <c r="D8" s="106" t="s">
        <v>118</v>
      </c>
      <c r="E8" s="106"/>
      <c r="F8" s="106"/>
      <c r="G8" s="106"/>
      <c r="H8" s="69">
        <v>0.367243059527034</v>
      </c>
    </row>
    <row r="9" spans="2:8" ht="15">
      <c r="B9" s="69"/>
      <c r="C9" s="69"/>
      <c r="D9" s="69"/>
      <c r="E9" s="106" t="s">
        <v>132</v>
      </c>
      <c r="F9" s="106"/>
      <c r="G9" s="106"/>
      <c r="H9" s="69">
        <v>0.367241832750496</v>
      </c>
    </row>
    <row r="10" spans="2:8" ht="15">
      <c r="B10" s="69"/>
      <c r="C10" s="69"/>
      <c r="D10" s="69"/>
      <c r="E10" s="69"/>
      <c r="F10" s="106" t="s">
        <v>133</v>
      </c>
      <c r="G10" s="106"/>
      <c r="H10" s="69">
        <v>0.0191282465901132</v>
      </c>
    </row>
    <row r="11" spans="2:8" ht="15">
      <c r="B11" s="69"/>
      <c r="C11" s="69"/>
      <c r="D11" s="69"/>
      <c r="E11" s="69"/>
      <c r="F11" s="106" t="s">
        <v>134</v>
      </c>
      <c r="G11" s="106"/>
      <c r="H11" s="69">
        <v>0.0867009043275441</v>
      </c>
    </row>
    <row r="12" spans="2:8" ht="15">
      <c r="B12" s="69"/>
      <c r="C12" s="69"/>
      <c r="D12" s="69"/>
      <c r="E12" s="69"/>
      <c r="F12" s="106" t="s">
        <v>135</v>
      </c>
      <c r="G12" s="106"/>
      <c r="H12" s="69">
        <v>0.000964333014448581</v>
      </c>
    </row>
    <row r="13" spans="2:8" ht="15">
      <c r="B13" s="69"/>
      <c r="C13" s="69"/>
      <c r="D13" s="69"/>
      <c r="E13" s="69"/>
      <c r="F13" s="106" t="s">
        <v>136</v>
      </c>
      <c r="G13" s="106"/>
      <c r="H13" s="69">
        <v>0.260447244466919</v>
      </c>
    </row>
    <row r="14" spans="2:8" ht="15">
      <c r="B14" s="69"/>
      <c r="C14" s="69"/>
      <c r="D14" s="69"/>
      <c r="E14" s="69"/>
      <c r="F14" s="106" t="s">
        <v>137</v>
      </c>
      <c r="G14" s="106"/>
      <c r="H14" s="69">
        <v>1.10435147083476E-06</v>
      </c>
    </row>
    <row r="15" spans="2:8" ht="15">
      <c r="B15" s="69"/>
      <c r="C15" s="69"/>
      <c r="D15" s="69"/>
      <c r="E15" s="106" t="s">
        <v>138</v>
      </c>
      <c r="F15" s="106"/>
      <c r="G15" s="106"/>
      <c r="H15" s="69">
        <v>1.22677653825052E-06</v>
      </c>
    </row>
    <row r="16" spans="2:8" ht="15">
      <c r="B16" s="69"/>
      <c r="C16" s="69"/>
      <c r="D16" s="69"/>
      <c r="E16" s="69"/>
      <c r="F16" s="106" t="s">
        <v>139</v>
      </c>
      <c r="G16" s="106"/>
      <c r="H16" s="69">
        <v>1.96597318110893E-08</v>
      </c>
    </row>
    <row r="17" spans="2:8" ht="15">
      <c r="B17" s="69"/>
      <c r="C17" s="69"/>
      <c r="D17" s="69"/>
      <c r="E17" s="69"/>
      <c r="F17" s="106" t="s">
        <v>140</v>
      </c>
      <c r="G17" s="106"/>
      <c r="H17" s="69">
        <v>1.28502023002757E-14</v>
      </c>
    </row>
    <row r="18" spans="2:8" ht="15">
      <c r="B18" s="69"/>
      <c r="C18" s="69"/>
      <c r="D18" s="69"/>
      <c r="E18" s="69"/>
      <c r="F18" s="106" t="s">
        <v>141</v>
      </c>
      <c r="G18" s="106"/>
      <c r="H18" s="69">
        <v>1.20711679358923E-06</v>
      </c>
    </row>
    <row r="19" spans="2:8" ht="15">
      <c r="B19" s="69"/>
      <c r="C19" s="69"/>
      <c r="D19" s="69"/>
      <c r="E19" s="106" t="s">
        <v>142</v>
      </c>
      <c r="F19" s="106"/>
      <c r="G19" s="106"/>
      <c r="H19" s="69">
        <v>0</v>
      </c>
    </row>
    <row r="20" spans="2:8" ht="15">
      <c r="B20" s="69"/>
      <c r="C20" s="69"/>
      <c r="D20" s="106" t="s">
        <v>143</v>
      </c>
      <c r="E20" s="106"/>
      <c r="F20" s="106"/>
      <c r="G20" s="106"/>
      <c r="H20" s="69">
        <v>0</v>
      </c>
    </row>
    <row r="21" spans="2:8" ht="15">
      <c r="B21" s="69"/>
      <c r="C21" s="69"/>
      <c r="D21" s="106" t="s">
        <v>144</v>
      </c>
      <c r="E21" s="106"/>
      <c r="F21" s="106"/>
      <c r="G21" s="106"/>
      <c r="H21" s="69">
        <v>4.57008357475785</v>
      </c>
    </row>
    <row r="22" spans="2:8" ht="15">
      <c r="B22" s="69"/>
      <c r="C22" s="69"/>
      <c r="D22" s="69"/>
      <c r="E22" s="106" t="s">
        <v>145</v>
      </c>
      <c r="F22" s="106"/>
      <c r="G22" s="106"/>
      <c r="H22" s="69">
        <v>0.00058828049133677</v>
      </c>
    </row>
    <row r="23" spans="2:8" ht="15">
      <c r="B23" s="69"/>
      <c r="C23" s="69"/>
      <c r="D23" s="69"/>
      <c r="E23" s="69"/>
      <c r="F23" s="106" t="s">
        <v>146</v>
      </c>
      <c r="G23" s="106"/>
      <c r="H23" s="69">
        <v>9.42383974477728E-10</v>
      </c>
    </row>
    <row r="24" spans="2:8" ht="15">
      <c r="B24" s="69"/>
      <c r="C24" s="69"/>
      <c r="D24" s="69"/>
      <c r="E24" s="69"/>
      <c r="F24" s="106" t="s">
        <v>147</v>
      </c>
      <c r="G24" s="106"/>
      <c r="H24" s="69">
        <v>9.77960344918417E-13</v>
      </c>
    </row>
    <row r="25" spans="2:8" ht="15">
      <c r="B25" s="69"/>
      <c r="C25" s="69"/>
      <c r="D25" s="69"/>
      <c r="E25" s="69"/>
      <c r="F25" s="106" t="s">
        <v>148</v>
      </c>
      <c r="G25" s="106"/>
      <c r="H25" s="69">
        <v>7.64724486061021E-14</v>
      </c>
    </row>
    <row r="26" spans="2:8" ht="15">
      <c r="B26" s="69"/>
      <c r="C26" s="69"/>
      <c r="D26" s="69"/>
      <c r="E26" s="69"/>
      <c r="F26" s="106" t="s">
        <v>149</v>
      </c>
      <c r="G26" s="106"/>
      <c r="H26" s="69">
        <v>0.000585021730241761</v>
      </c>
    </row>
    <row r="27" spans="2:8" ht="15">
      <c r="B27" s="69"/>
      <c r="C27" s="69"/>
      <c r="D27" s="69"/>
      <c r="E27" s="69"/>
      <c r="F27" s="106" t="s">
        <v>150</v>
      </c>
      <c r="G27" s="106"/>
      <c r="H27" s="69">
        <v>6.03075245114314E-13</v>
      </c>
    </row>
    <row r="28" spans="2:8" ht="15">
      <c r="B28" s="69"/>
      <c r="C28" s="69"/>
      <c r="D28" s="69"/>
      <c r="E28" s="69"/>
      <c r="F28" s="106" t="s">
        <v>151</v>
      </c>
      <c r="G28" s="106"/>
      <c r="H28" s="69">
        <v>1.1549960882028E-15</v>
      </c>
    </row>
    <row r="29" spans="2:8" ht="15">
      <c r="B29" s="69"/>
      <c r="C29" s="69"/>
      <c r="D29" s="69"/>
      <c r="E29" s="69"/>
      <c r="F29" s="106" t="s">
        <v>152</v>
      </c>
      <c r="G29" s="106"/>
      <c r="H29" s="69">
        <v>2.87640703870768E-13</v>
      </c>
    </row>
    <row r="30" spans="2:8" ht="15">
      <c r="B30" s="69"/>
      <c r="C30" s="69"/>
      <c r="D30" s="69"/>
      <c r="E30" s="69"/>
      <c r="F30" s="106" t="s">
        <v>153</v>
      </c>
      <c r="G30" s="106"/>
      <c r="H30" s="69">
        <v>3.62111590952599E-15</v>
      </c>
    </row>
    <row r="31" spans="2:8" ht="15">
      <c r="B31" s="69"/>
      <c r="C31" s="69"/>
      <c r="D31" s="69"/>
      <c r="E31" s="69"/>
      <c r="F31" s="106" t="s">
        <v>109</v>
      </c>
      <c r="G31" s="106"/>
      <c r="H31" s="69">
        <v>1.15423646656733E-10</v>
      </c>
    </row>
    <row r="32" spans="2:8" ht="15">
      <c r="B32" s="69"/>
      <c r="C32" s="69"/>
      <c r="D32" s="69"/>
      <c r="E32" s="69"/>
      <c r="F32" s="106" t="s">
        <v>154</v>
      </c>
      <c r="G32" s="106"/>
      <c r="H32" s="69">
        <v>1.11090839917444E-09</v>
      </c>
    </row>
    <row r="33" spans="2:8" ht="15">
      <c r="B33" s="69"/>
      <c r="C33" s="69"/>
      <c r="D33" s="69"/>
      <c r="E33" s="69"/>
      <c r="F33" s="106" t="s">
        <v>155</v>
      </c>
      <c r="G33" s="106"/>
      <c r="H33" s="69">
        <v>3.25659042906426E-06</v>
      </c>
    </row>
    <row r="34" spans="2:8" ht="15">
      <c r="B34" s="69"/>
      <c r="C34" s="69"/>
      <c r="D34" s="69"/>
      <c r="E34" s="106" t="s">
        <v>156</v>
      </c>
      <c r="F34" s="106"/>
      <c r="G34" s="106"/>
      <c r="H34" s="69">
        <v>0.443209072239466</v>
      </c>
    </row>
    <row r="35" spans="2:8" ht="15">
      <c r="B35" s="69"/>
      <c r="C35" s="69"/>
      <c r="D35" s="69"/>
      <c r="E35" s="69"/>
      <c r="F35" s="106" t="s">
        <v>157</v>
      </c>
      <c r="G35" s="106"/>
      <c r="H35" s="69">
        <v>5.11076900497958E-16</v>
      </c>
    </row>
    <row r="36" spans="2:8" ht="15">
      <c r="B36" s="69"/>
      <c r="C36" s="69"/>
      <c r="D36" s="69"/>
      <c r="E36" s="69"/>
      <c r="F36" s="106" t="s">
        <v>158</v>
      </c>
      <c r="G36" s="106"/>
      <c r="H36" s="69">
        <v>2.93601388082281E-06</v>
      </c>
    </row>
    <row r="37" spans="2:8" ht="15">
      <c r="B37" s="69"/>
      <c r="C37" s="69"/>
      <c r="D37" s="69"/>
      <c r="E37" s="69"/>
      <c r="F37" s="106" t="s">
        <v>159</v>
      </c>
      <c r="G37" s="106"/>
      <c r="H37" s="69">
        <v>1.68335984019976E-05</v>
      </c>
    </row>
    <row r="38" spans="2:8" ht="15">
      <c r="B38" s="69"/>
      <c r="C38" s="69"/>
      <c r="D38" s="69"/>
      <c r="E38" s="69"/>
      <c r="F38" s="106" t="s">
        <v>160</v>
      </c>
      <c r="G38" s="106"/>
      <c r="H38" s="69">
        <v>0.000104299862796415</v>
      </c>
    </row>
    <row r="39" spans="2:8" ht="15">
      <c r="B39" s="69"/>
      <c r="C39" s="69"/>
      <c r="D39" s="69"/>
      <c r="E39" s="69"/>
      <c r="F39" s="106" t="s">
        <v>161</v>
      </c>
      <c r="G39" s="106"/>
      <c r="H39" s="69">
        <v>6.13303070968552E-06</v>
      </c>
    </row>
    <row r="40" spans="2:8" ht="15">
      <c r="B40" s="69"/>
      <c r="C40" s="69"/>
      <c r="D40" s="69"/>
      <c r="E40" s="69"/>
      <c r="F40" s="106" t="s">
        <v>162</v>
      </c>
      <c r="G40" s="106"/>
      <c r="H40" s="69">
        <v>5.23266016772791E-14</v>
      </c>
    </row>
    <row r="41" spans="2:8" ht="15">
      <c r="B41" s="69"/>
      <c r="C41" s="69"/>
      <c r="D41" s="69"/>
      <c r="E41" s="69"/>
      <c r="F41" s="106" t="s">
        <v>163</v>
      </c>
      <c r="G41" s="106"/>
      <c r="H41" s="69">
        <v>1.07204953631589E-39</v>
      </c>
    </row>
    <row r="42" spans="2:8" ht="15">
      <c r="B42" s="69"/>
      <c r="C42" s="69"/>
      <c r="D42" s="69"/>
      <c r="E42" s="69"/>
      <c r="F42" s="106" t="s">
        <v>164</v>
      </c>
      <c r="G42" s="106"/>
      <c r="H42" s="69">
        <v>7.72224788884292E-07</v>
      </c>
    </row>
    <row r="43" spans="2:8" ht="15">
      <c r="B43" s="69"/>
      <c r="C43" s="69"/>
      <c r="D43" s="69"/>
      <c r="E43" s="69"/>
      <c r="F43" s="106" t="s">
        <v>165</v>
      </c>
      <c r="G43" s="106"/>
      <c r="H43" s="69">
        <v>1.31868203667235E-05</v>
      </c>
    </row>
    <row r="44" spans="2:8" ht="15">
      <c r="B44" s="69"/>
      <c r="C44" s="69"/>
      <c r="D44" s="69"/>
      <c r="E44" s="69"/>
      <c r="F44" s="106" t="s">
        <v>166</v>
      </c>
      <c r="G44" s="106"/>
      <c r="H44" s="69">
        <v>1.55443942642409E-07</v>
      </c>
    </row>
    <row r="45" spans="2:8" ht="15">
      <c r="B45" s="69"/>
      <c r="C45" s="69"/>
      <c r="D45" s="69"/>
      <c r="E45" s="69"/>
      <c r="F45" s="106" t="s">
        <v>167</v>
      </c>
      <c r="G45" s="106"/>
      <c r="H45" s="69">
        <v>6.02071677108342E-07</v>
      </c>
    </row>
    <row r="46" spans="2:8" ht="15">
      <c r="B46" s="69"/>
      <c r="C46" s="69"/>
      <c r="D46" s="69"/>
      <c r="E46" s="69"/>
      <c r="F46" s="106" t="s">
        <v>168</v>
      </c>
      <c r="G46" s="106"/>
      <c r="H46" s="69">
        <v>3.66772565119227E-07</v>
      </c>
    </row>
    <row r="47" spans="2:8" ht="15">
      <c r="B47" s="69"/>
      <c r="C47" s="69"/>
      <c r="D47" s="69"/>
      <c r="E47" s="69"/>
      <c r="F47" s="106" t="s">
        <v>169</v>
      </c>
      <c r="G47" s="106"/>
      <c r="H47" s="69">
        <v>2.07023768714836E-07</v>
      </c>
    </row>
    <row r="48" spans="2:8" ht="15">
      <c r="B48" s="69"/>
      <c r="C48" s="69"/>
      <c r="D48" s="69"/>
      <c r="E48" s="69"/>
      <c r="F48" s="106" t="s">
        <v>170</v>
      </c>
      <c r="G48" s="106"/>
      <c r="H48" s="69">
        <v>5.0437897591589E-07</v>
      </c>
    </row>
    <row r="49" spans="2:8" ht="15">
      <c r="B49" s="69"/>
      <c r="C49" s="69"/>
      <c r="D49" s="69"/>
      <c r="E49" s="69"/>
      <c r="F49" s="106" t="s">
        <v>171</v>
      </c>
      <c r="G49" s="106"/>
      <c r="H49" s="69">
        <v>2.91422408752077E-05</v>
      </c>
    </row>
    <row r="50" spans="2:8" ht="15">
      <c r="B50" s="69"/>
      <c r="C50" s="69"/>
      <c r="D50" s="69"/>
      <c r="E50" s="69"/>
      <c r="F50" s="106" t="s">
        <v>172</v>
      </c>
      <c r="G50" s="106"/>
      <c r="H50" s="69">
        <v>6.24354685690757E-08</v>
      </c>
    </row>
    <row r="51" spans="2:8" ht="15">
      <c r="B51" s="69"/>
      <c r="C51" s="69"/>
      <c r="D51" s="69"/>
      <c r="E51" s="69"/>
      <c r="F51" s="106" t="s">
        <v>173</v>
      </c>
      <c r="G51" s="106"/>
      <c r="H51" s="69">
        <v>9.6089380552627E-17</v>
      </c>
    </row>
    <row r="52" spans="2:8" ht="15">
      <c r="B52" s="69"/>
      <c r="C52" s="69"/>
      <c r="D52" s="69"/>
      <c r="E52" s="69"/>
      <c r="F52" s="106" t="s">
        <v>174</v>
      </c>
      <c r="G52" s="106"/>
      <c r="H52" s="69">
        <v>4.20574600102448E-07</v>
      </c>
    </row>
    <row r="53" spans="2:8" ht="15">
      <c r="B53" s="69"/>
      <c r="C53" s="69"/>
      <c r="D53" s="69"/>
      <c r="E53" s="69"/>
      <c r="F53" s="106" t="s">
        <v>175</v>
      </c>
      <c r="G53" s="106"/>
      <c r="H53" s="69">
        <v>3.15702147276665E-05</v>
      </c>
    </row>
    <row r="54" spans="2:8" ht="15">
      <c r="B54" s="69"/>
      <c r="C54" s="69"/>
      <c r="D54" s="69"/>
      <c r="E54" s="69"/>
      <c r="F54" s="106" t="s">
        <v>176</v>
      </c>
      <c r="G54" s="106"/>
      <c r="H54" s="69">
        <v>8.14024070171886E-11</v>
      </c>
    </row>
    <row r="55" spans="2:8" ht="15">
      <c r="B55" s="69"/>
      <c r="C55" s="69"/>
      <c r="D55" s="69"/>
      <c r="E55" s="69"/>
      <c r="F55" s="106" t="s">
        <v>177</v>
      </c>
      <c r="G55" s="106"/>
      <c r="H55" s="69">
        <v>1.77987094980541E-13</v>
      </c>
    </row>
    <row r="56" spans="2:8" ht="15">
      <c r="B56" s="69"/>
      <c r="C56" s="69"/>
      <c r="D56" s="69"/>
      <c r="E56" s="69"/>
      <c r="F56" s="106" t="s">
        <v>178</v>
      </c>
      <c r="G56" s="106"/>
      <c r="H56" s="69">
        <v>1.25813347258465E-07</v>
      </c>
    </row>
    <row r="57" spans="2:8" ht="15">
      <c r="B57" s="69"/>
      <c r="C57" s="69"/>
      <c r="D57" s="69"/>
      <c r="E57" s="69"/>
      <c r="F57" s="106" t="s">
        <v>179</v>
      </c>
      <c r="G57" s="106"/>
      <c r="H57" s="69">
        <v>2.20528864493056E-20</v>
      </c>
    </row>
    <row r="58" spans="2:8" ht="15">
      <c r="B58" s="69"/>
      <c r="C58" s="69"/>
      <c r="D58" s="69"/>
      <c r="E58" s="69"/>
      <c r="F58" s="106" t="s">
        <v>180</v>
      </c>
      <c r="G58" s="106"/>
      <c r="H58" s="69">
        <v>8.10002173544325E-06</v>
      </c>
    </row>
    <row r="59" spans="2:8" ht="15">
      <c r="B59" s="69"/>
      <c r="C59" s="69"/>
      <c r="D59" s="69"/>
      <c r="E59" s="69"/>
      <c r="F59" s="106" t="s">
        <v>181</v>
      </c>
      <c r="G59" s="106"/>
      <c r="H59" s="69">
        <v>0.000251859195537926</v>
      </c>
    </row>
    <row r="60" spans="2:8" ht="15">
      <c r="B60" s="69"/>
      <c r="C60" s="69"/>
      <c r="D60" s="69"/>
      <c r="E60" s="69"/>
      <c r="F60" s="106" t="s">
        <v>182</v>
      </c>
      <c r="G60" s="106"/>
      <c r="H60" s="69">
        <v>7.66612807558039E-15</v>
      </c>
    </row>
    <row r="61" spans="2:8" ht="15">
      <c r="B61" s="69"/>
      <c r="C61" s="69"/>
      <c r="D61" s="69"/>
      <c r="E61" s="69"/>
      <c r="F61" s="106" t="s">
        <v>183</v>
      </c>
      <c r="G61" s="106"/>
      <c r="H61" s="69">
        <v>0.438024339956685</v>
      </c>
    </row>
    <row r="62" spans="2:8" ht="15">
      <c r="B62" s="69"/>
      <c r="C62" s="69"/>
      <c r="D62" s="69"/>
      <c r="E62" s="69"/>
      <c r="F62" s="106" t="s">
        <v>184</v>
      </c>
      <c r="G62" s="106"/>
      <c r="H62" s="69">
        <v>0.000110053527658278</v>
      </c>
    </row>
    <row r="63" spans="2:8" ht="15">
      <c r="B63" s="69"/>
      <c r="C63" s="69"/>
      <c r="D63" s="69"/>
      <c r="E63" s="69"/>
      <c r="F63" s="106" t="s">
        <v>185</v>
      </c>
      <c r="G63" s="106"/>
      <c r="H63" s="69">
        <v>2.54661153523217E-08</v>
      </c>
    </row>
    <row r="64" spans="2:8" ht="15">
      <c r="B64" s="69"/>
      <c r="C64" s="69"/>
      <c r="D64" s="69"/>
      <c r="E64" s="69"/>
      <c r="F64" s="106" t="s">
        <v>186</v>
      </c>
      <c r="G64" s="106"/>
      <c r="H64" s="69">
        <v>2.79052300035468E-07</v>
      </c>
    </row>
    <row r="65" spans="2:8" ht="15">
      <c r="B65" s="69"/>
      <c r="C65" s="69"/>
      <c r="D65" s="69"/>
      <c r="E65" s="69"/>
      <c r="F65" s="106" t="s">
        <v>187</v>
      </c>
      <c r="G65" s="106"/>
      <c r="H65" s="69">
        <v>2.10111167891237E-05</v>
      </c>
    </row>
    <row r="66" spans="2:8" ht="15">
      <c r="B66" s="69"/>
      <c r="C66" s="69"/>
      <c r="D66" s="69"/>
      <c r="E66" s="69"/>
      <c r="F66" s="106" t="s">
        <v>188</v>
      </c>
      <c r="G66" s="106"/>
      <c r="H66" s="69">
        <v>0.00352380732826729</v>
      </c>
    </row>
    <row r="67" spans="2:8" ht="15">
      <c r="B67" s="69"/>
      <c r="C67" s="69"/>
      <c r="D67" s="69"/>
      <c r="E67" s="69"/>
      <c r="F67" s="106" t="s">
        <v>189</v>
      </c>
      <c r="G67" s="106"/>
      <c r="H67" s="69">
        <v>1.65272837438514E-10</v>
      </c>
    </row>
    <row r="68" spans="2:8" ht="15">
      <c r="B68" s="69"/>
      <c r="C68" s="69"/>
      <c r="D68" s="69"/>
      <c r="E68" s="69"/>
      <c r="F68" s="106" t="s">
        <v>190</v>
      </c>
      <c r="G68" s="106"/>
      <c r="H68" s="69">
        <v>3.27877949051864E-06</v>
      </c>
    </row>
    <row r="69" spans="2:8" ht="15">
      <c r="B69" s="69"/>
      <c r="C69" s="69"/>
      <c r="D69" s="69"/>
      <c r="E69" s="69"/>
      <c r="F69" s="106" t="s">
        <v>191</v>
      </c>
      <c r="G69" s="106"/>
      <c r="H69" s="69">
        <v>1.49042058654607E-07</v>
      </c>
    </row>
    <row r="70" spans="2:8" ht="15">
      <c r="B70" s="69"/>
      <c r="C70" s="69"/>
      <c r="D70" s="69"/>
      <c r="E70" s="69"/>
      <c r="F70" s="106" t="s">
        <v>192</v>
      </c>
      <c r="G70" s="106"/>
      <c r="H70" s="69">
        <v>8.01990834230606E-07</v>
      </c>
    </row>
    <row r="71" spans="2:8" ht="15">
      <c r="B71" s="69"/>
      <c r="C71" s="69"/>
      <c r="D71" s="69"/>
      <c r="E71" s="69"/>
      <c r="F71" s="106" t="s">
        <v>193</v>
      </c>
      <c r="G71" s="106"/>
      <c r="H71" s="69">
        <v>3.08154286500498E-07</v>
      </c>
    </row>
    <row r="72" spans="2:8" ht="15">
      <c r="B72" s="69"/>
      <c r="C72" s="69"/>
      <c r="D72" s="69"/>
      <c r="E72" s="69"/>
      <c r="F72" s="106" t="s">
        <v>194</v>
      </c>
      <c r="G72" s="106"/>
      <c r="H72" s="69">
        <v>0.000872304832727968</v>
      </c>
    </row>
    <row r="73" spans="2:8" ht="15">
      <c r="B73" s="69"/>
      <c r="C73" s="69"/>
      <c r="D73" s="69"/>
      <c r="E73" s="69"/>
      <c r="F73" s="106" t="s">
        <v>195</v>
      </c>
      <c r="G73" s="106"/>
      <c r="H73" s="69">
        <v>4.30078385303187E-10</v>
      </c>
    </row>
    <row r="74" spans="2:8" ht="15">
      <c r="B74" s="69"/>
      <c r="C74" s="69"/>
      <c r="D74" s="69"/>
      <c r="E74" s="69"/>
      <c r="F74" s="106" t="s">
        <v>196</v>
      </c>
      <c r="G74" s="106"/>
      <c r="H74" s="69">
        <v>2.98645394436264E-06</v>
      </c>
    </row>
    <row r="75" spans="2:8" ht="15">
      <c r="B75" s="69"/>
      <c r="C75" s="69"/>
      <c r="D75" s="69"/>
      <c r="E75" s="69"/>
      <c r="F75" s="106" t="s">
        <v>197</v>
      </c>
      <c r="G75" s="106"/>
      <c r="H75" s="69">
        <v>1.85530040443086E-12</v>
      </c>
    </row>
    <row r="76" spans="2:8" ht="15">
      <c r="B76" s="69"/>
      <c r="C76" s="69"/>
      <c r="D76" s="69"/>
      <c r="E76" s="69"/>
      <c r="F76" s="106" t="s">
        <v>198</v>
      </c>
      <c r="G76" s="106"/>
      <c r="H76" s="69">
        <v>1.78086198728973E-07</v>
      </c>
    </row>
    <row r="77" spans="2:8" ht="15">
      <c r="B77" s="69"/>
      <c r="C77" s="69"/>
      <c r="D77" s="69"/>
      <c r="E77" s="69"/>
      <c r="F77" s="106" t="s">
        <v>199</v>
      </c>
      <c r="G77" s="106"/>
      <c r="H77" s="69">
        <v>1.06217185723029E-10</v>
      </c>
    </row>
    <row r="78" spans="2:8" ht="15">
      <c r="B78" s="69"/>
      <c r="C78" s="69"/>
      <c r="D78" s="69"/>
      <c r="E78" s="69"/>
      <c r="F78" s="106" t="s">
        <v>200</v>
      </c>
      <c r="G78" s="106"/>
      <c r="H78" s="69">
        <v>1.07151602011043E-08</v>
      </c>
    </row>
    <row r="79" spans="2:8" ht="15">
      <c r="B79" s="69"/>
      <c r="C79" s="69"/>
      <c r="D79" s="69"/>
      <c r="E79" s="69"/>
      <c r="F79" s="106" t="s">
        <v>201</v>
      </c>
      <c r="G79" s="106"/>
      <c r="H79" s="69">
        <v>6.95441699945152E-13</v>
      </c>
    </row>
    <row r="80" spans="2:8" ht="15">
      <c r="B80" s="69"/>
      <c r="C80" s="69"/>
      <c r="D80" s="69"/>
      <c r="E80" s="69"/>
      <c r="F80" s="106" t="s">
        <v>202</v>
      </c>
      <c r="G80" s="106"/>
      <c r="H80" s="69">
        <v>1.54849876085698E-09</v>
      </c>
    </row>
    <row r="81" spans="2:8" ht="15">
      <c r="B81" s="69"/>
      <c r="C81" s="69"/>
      <c r="D81" s="69"/>
      <c r="E81" s="69"/>
      <c r="F81" s="106" t="s">
        <v>203</v>
      </c>
      <c r="G81" s="106"/>
      <c r="H81" s="69">
        <v>1.27755469642591E-08</v>
      </c>
    </row>
    <row r="82" spans="2:8" ht="15">
      <c r="B82" s="69"/>
      <c r="C82" s="69"/>
      <c r="D82" s="69"/>
      <c r="E82" s="69"/>
      <c r="F82" s="106" t="s">
        <v>204</v>
      </c>
      <c r="G82" s="106"/>
      <c r="H82" s="69">
        <v>8.24065842208975E-06</v>
      </c>
    </row>
    <row r="83" spans="2:8" ht="15">
      <c r="B83" s="69"/>
      <c r="C83" s="69"/>
      <c r="D83" s="69"/>
      <c r="E83" s="69"/>
      <c r="F83" s="106" t="s">
        <v>205</v>
      </c>
      <c r="G83" s="106"/>
      <c r="H83" s="69">
        <v>2.70904737638134E-08</v>
      </c>
    </row>
    <row r="84" spans="2:8" ht="15">
      <c r="B84" s="69"/>
      <c r="C84" s="69"/>
      <c r="D84" s="69"/>
      <c r="E84" s="69"/>
      <c r="F84" s="106" t="s">
        <v>206</v>
      </c>
      <c r="G84" s="106"/>
      <c r="H84" s="69">
        <v>3.54544575266825E-11</v>
      </c>
    </row>
    <row r="85" spans="2:8" ht="15">
      <c r="B85" s="69"/>
      <c r="C85" s="69"/>
      <c r="D85" s="69"/>
      <c r="E85" s="69"/>
      <c r="F85" s="106" t="s">
        <v>207</v>
      </c>
      <c r="G85" s="106"/>
      <c r="H85" s="69">
        <v>2.74298296853816E-10</v>
      </c>
    </row>
    <row r="86" spans="2:8" ht="15">
      <c r="B86" s="69"/>
      <c r="C86" s="69"/>
      <c r="D86" s="69"/>
      <c r="E86" s="69"/>
      <c r="F86" s="106" t="s">
        <v>208</v>
      </c>
      <c r="G86" s="106"/>
      <c r="H86" s="69">
        <v>4.0493186372188E-12</v>
      </c>
    </row>
    <row r="87" spans="2:8" ht="15">
      <c r="B87" s="69"/>
      <c r="C87" s="69"/>
      <c r="D87" s="69"/>
      <c r="E87" s="69"/>
      <c r="F87" s="106" t="s">
        <v>209</v>
      </c>
      <c r="G87" s="106"/>
      <c r="H87" s="69">
        <v>1.9981890785619E-06</v>
      </c>
    </row>
    <row r="88" spans="2:8" ht="15">
      <c r="B88" s="69"/>
      <c r="C88" s="69"/>
      <c r="D88" s="69"/>
      <c r="E88" s="69"/>
      <c r="F88" s="106" t="s">
        <v>210</v>
      </c>
      <c r="G88" s="106"/>
      <c r="H88" s="69">
        <v>6.14891435330558E-20</v>
      </c>
    </row>
    <row r="89" spans="2:8" ht="15">
      <c r="B89" s="69"/>
      <c r="C89" s="69"/>
      <c r="D89" s="69"/>
      <c r="E89" s="69"/>
      <c r="F89" s="106" t="s">
        <v>211</v>
      </c>
      <c r="G89" s="106"/>
      <c r="H89" s="69">
        <v>1.80824302245284E-11</v>
      </c>
    </row>
    <row r="90" spans="2:8" ht="15">
      <c r="B90" s="69"/>
      <c r="C90" s="69"/>
      <c r="D90" s="69"/>
      <c r="E90" s="69"/>
      <c r="F90" s="106" t="s">
        <v>212</v>
      </c>
      <c r="G90" s="106"/>
      <c r="H90" s="69">
        <v>0.000163463298834242</v>
      </c>
    </row>
    <row r="91" spans="2:8" ht="15">
      <c r="B91" s="69"/>
      <c r="C91" s="69"/>
      <c r="D91" s="69"/>
      <c r="E91" s="69"/>
      <c r="F91" s="106" t="s">
        <v>213</v>
      </c>
      <c r="G91" s="106"/>
      <c r="H91" s="69">
        <v>4.43962104584685E-12</v>
      </c>
    </row>
    <row r="92" spans="2:8" ht="15">
      <c r="B92" s="69"/>
      <c r="C92" s="69"/>
      <c r="D92" s="69"/>
      <c r="E92" s="69"/>
      <c r="F92" s="106" t="s">
        <v>214</v>
      </c>
      <c r="G92" s="106"/>
      <c r="H92" s="69">
        <v>4.71458461140119E-09</v>
      </c>
    </row>
    <row r="93" spans="2:8" ht="15">
      <c r="B93" s="69"/>
      <c r="C93" s="69"/>
      <c r="D93" s="69"/>
      <c r="E93" s="69"/>
      <c r="F93" s="106" t="s">
        <v>215</v>
      </c>
      <c r="G93" s="106"/>
      <c r="H93" s="69">
        <v>4.43210101503199E-17</v>
      </c>
    </row>
    <row r="94" spans="2:8" ht="15">
      <c r="B94" s="69"/>
      <c r="C94" s="69"/>
      <c r="D94" s="69"/>
      <c r="E94" s="69"/>
      <c r="F94" s="106" t="s">
        <v>216</v>
      </c>
      <c r="G94" s="106"/>
      <c r="H94" s="69">
        <v>6.8480751795966E-07</v>
      </c>
    </row>
    <row r="95" spans="2:8" ht="15">
      <c r="B95" s="69"/>
      <c r="C95" s="69"/>
      <c r="D95" s="69"/>
      <c r="E95" s="69"/>
      <c r="F95" s="106" t="s">
        <v>217</v>
      </c>
      <c r="G95" s="106"/>
      <c r="H95" s="69">
        <v>5.25865033703286E-06</v>
      </c>
    </row>
    <row r="96" spans="2:8" ht="15">
      <c r="B96" s="69"/>
      <c r="C96" s="69"/>
      <c r="D96" s="69"/>
      <c r="E96" s="69"/>
      <c r="F96" s="106" t="s">
        <v>218</v>
      </c>
      <c r="G96" s="106"/>
      <c r="H96" s="69">
        <v>2.58232415899119E-06</v>
      </c>
    </row>
    <row r="97" spans="2:8" ht="15">
      <c r="B97" s="69"/>
      <c r="C97" s="69"/>
      <c r="D97" s="69"/>
      <c r="E97" s="69"/>
      <c r="F97" s="106" t="s">
        <v>219</v>
      </c>
      <c r="G97" s="106"/>
      <c r="H97" s="69">
        <v>3.28111058731615E-17</v>
      </c>
    </row>
    <row r="98" spans="2:8" ht="15">
      <c r="B98" s="69"/>
      <c r="C98" s="69"/>
      <c r="D98" s="69"/>
      <c r="E98" s="69"/>
      <c r="F98" s="106" t="s">
        <v>220</v>
      </c>
      <c r="G98" s="106"/>
      <c r="H98" s="69">
        <v>-1.5180754478952E-08</v>
      </c>
    </row>
    <row r="99" spans="2:8" ht="15">
      <c r="B99" s="69"/>
      <c r="C99" s="69"/>
      <c r="D99" s="69"/>
      <c r="E99" s="69"/>
      <c r="F99" s="106" t="s">
        <v>221</v>
      </c>
      <c r="G99" s="106"/>
      <c r="H99" s="69">
        <v>6.51898159189038E-16</v>
      </c>
    </row>
    <row r="100" spans="2:8" ht="15">
      <c r="B100" s="69"/>
      <c r="C100" s="69"/>
      <c r="D100" s="69"/>
      <c r="E100" s="106" t="s">
        <v>222</v>
      </c>
      <c r="F100" s="106"/>
      <c r="G100" s="106"/>
      <c r="H100" s="69">
        <v>4.12628595160808</v>
      </c>
    </row>
    <row r="101" spans="2:8" ht="15">
      <c r="B101" s="69"/>
      <c r="C101" s="69"/>
      <c r="D101" s="69"/>
      <c r="E101" s="69"/>
      <c r="F101" s="106" t="s">
        <v>87</v>
      </c>
      <c r="G101" s="106"/>
      <c r="H101" s="69">
        <v>2.9176959860176</v>
      </c>
    </row>
    <row r="102" spans="2:8" ht="15">
      <c r="B102" s="69"/>
      <c r="C102" s="69"/>
      <c r="D102" s="69"/>
      <c r="E102" s="69"/>
      <c r="F102" s="69"/>
      <c r="G102" s="69" t="s">
        <v>87</v>
      </c>
      <c r="H102" s="69">
        <v>0.103854633102798</v>
      </c>
    </row>
    <row r="103" spans="2:8" ht="15">
      <c r="B103" s="69"/>
      <c r="C103" s="69"/>
      <c r="D103" s="69"/>
      <c r="E103" s="69"/>
      <c r="F103" s="69"/>
      <c r="G103" s="69" t="s">
        <v>223</v>
      </c>
      <c r="H103" s="69">
        <v>0.226021963322829</v>
      </c>
    </row>
    <row r="104" spans="2:8" ht="15">
      <c r="B104" s="69"/>
      <c r="C104" s="69"/>
      <c r="D104" s="69"/>
      <c r="E104" s="69"/>
      <c r="F104" s="69"/>
      <c r="G104" s="69" t="s">
        <v>224</v>
      </c>
      <c r="H104" s="69">
        <v>2.31885695823647</v>
      </c>
    </row>
    <row r="105" spans="2:8" ht="15">
      <c r="B105" s="69"/>
      <c r="C105" s="69"/>
      <c r="D105" s="69"/>
      <c r="E105" s="69"/>
      <c r="F105" s="69"/>
      <c r="G105" s="69" t="s">
        <v>225</v>
      </c>
      <c r="H105" s="69">
        <v>8.15474704028996E-07</v>
      </c>
    </row>
    <row r="106" spans="2:8" ht="15">
      <c r="B106" s="69"/>
      <c r="C106" s="69"/>
      <c r="D106" s="69"/>
      <c r="E106" s="69"/>
      <c r="F106" s="69"/>
      <c r="G106" s="69" t="s">
        <v>226</v>
      </c>
      <c r="H106" s="69">
        <v>0.268961615880804</v>
      </c>
    </row>
    <row r="107" spans="2:8" ht="15">
      <c r="B107" s="69"/>
      <c r="C107" s="69"/>
      <c r="D107" s="69"/>
      <c r="E107" s="69"/>
      <c r="F107" s="69"/>
      <c r="G107" s="69" t="s">
        <v>227</v>
      </c>
      <c r="H107" s="69">
        <v>2.20369835136459E-17</v>
      </c>
    </row>
    <row r="108" spans="2:8" ht="15">
      <c r="B108" s="69"/>
      <c r="C108" s="69"/>
      <c r="D108" s="69"/>
      <c r="E108" s="69"/>
      <c r="F108" s="106" t="s">
        <v>228</v>
      </c>
      <c r="G108" s="106"/>
      <c r="H108" s="69">
        <v>1.20840224710535</v>
      </c>
    </row>
    <row r="109" spans="2:8" ht="15">
      <c r="B109" s="69"/>
      <c r="C109" s="69"/>
      <c r="D109" s="69"/>
      <c r="E109" s="69"/>
      <c r="F109" s="106" t="s">
        <v>89</v>
      </c>
      <c r="G109" s="106"/>
      <c r="H109" s="69">
        <v>0.000184973164750989</v>
      </c>
    </row>
    <row r="110" spans="2:8" ht="15">
      <c r="B110" s="69"/>
      <c r="C110" s="69"/>
      <c r="D110" s="69"/>
      <c r="E110" s="69"/>
      <c r="F110" s="106" t="s">
        <v>107</v>
      </c>
      <c r="G110" s="106"/>
      <c r="H110" s="69">
        <v>2.68285001682041E-08</v>
      </c>
    </row>
    <row r="111" spans="2:8" ht="15">
      <c r="B111" s="69"/>
      <c r="C111" s="69"/>
      <c r="D111" s="69"/>
      <c r="E111" s="69"/>
      <c r="F111" s="106" t="s">
        <v>229</v>
      </c>
      <c r="G111" s="106"/>
      <c r="H111" s="69">
        <v>2.71849187540401E-06</v>
      </c>
    </row>
    <row r="112" spans="2:8" ht="15">
      <c r="B112" s="69"/>
      <c r="C112" s="69"/>
      <c r="D112" s="69"/>
      <c r="E112" s="106" t="s">
        <v>142</v>
      </c>
      <c r="F112" s="106"/>
      <c r="G112" s="106"/>
      <c r="H112" s="69">
        <v>2.7041896707689E-07</v>
      </c>
    </row>
    <row r="113" spans="2:8" ht="15">
      <c r="B113" s="69"/>
      <c r="C113" s="69"/>
      <c r="D113" s="69"/>
      <c r="E113" s="69"/>
      <c r="F113" s="106" t="s">
        <v>230</v>
      </c>
      <c r="G113" s="106"/>
      <c r="H113" s="69">
        <v>6.15212116264722E-08</v>
      </c>
    </row>
    <row r="114" spans="2:8" ht="15">
      <c r="B114" s="69"/>
      <c r="C114" s="69"/>
      <c r="D114" s="69"/>
      <c r="E114" s="69"/>
      <c r="F114" s="106" t="s">
        <v>231</v>
      </c>
      <c r="G114" s="106"/>
      <c r="H114" s="69">
        <v>2.08897755450418E-07</v>
      </c>
    </row>
    <row r="115" spans="2:8" ht="15">
      <c r="B115" s="69"/>
      <c r="C115" s="69"/>
      <c r="D115" s="106" t="s">
        <v>485</v>
      </c>
      <c r="E115" s="106"/>
      <c r="F115" s="106"/>
      <c r="G115" s="106"/>
      <c r="H115" s="69">
        <v>0</v>
      </c>
    </row>
    <row r="116" spans="2:8" ht="15">
      <c r="B116" s="69"/>
      <c r="C116" s="69"/>
      <c r="D116" s="69"/>
      <c r="E116" s="69"/>
      <c r="F116" s="69"/>
      <c r="G116" s="69"/>
      <c r="H116" s="69"/>
    </row>
    <row r="117" spans="2:8" ht="15">
      <c r="B117" s="109" t="s">
        <v>232</v>
      </c>
      <c r="C117" s="109"/>
      <c r="D117" s="109"/>
      <c r="E117" s="109"/>
      <c r="F117" s="109"/>
      <c r="G117" s="109"/>
      <c r="H117" s="68"/>
    </row>
    <row r="118" spans="2:8" ht="15">
      <c r="B118" s="69"/>
      <c r="C118" s="69"/>
      <c r="D118" s="69"/>
      <c r="E118" s="69"/>
      <c r="F118" s="69"/>
      <c r="G118" s="69"/>
      <c r="H118" s="69"/>
    </row>
    <row r="119" spans="2:8" ht="15">
      <c r="B119" s="106" t="s">
        <v>130</v>
      </c>
      <c r="C119" s="106"/>
      <c r="D119" s="106"/>
      <c r="E119" s="106"/>
      <c r="F119" s="106"/>
      <c r="G119" s="106"/>
      <c r="H119" s="69">
        <v>5.50656320414027</v>
      </c>
    </row>
    <row r="120" spans="2:8" ht="15">
      <c r="B120" s="69"/>
      <c r="C120" s="106" t="s">
        <v>131</v>
      </c>
      <c r="D120" s="106"/>
      <c r="E120" s="106"/>
      <c r="F120" s="106"/>
      <c r="G120" s="106"/>
      <c r="H120" s="69">
        <v>2.12656327190607</v>
      </c>
    </row>
    <row r="121" spans="2:8" ht="15">
      <c r="B121" s="69"/>
      <c r="C121" s="69"/>
      <c r="D121" s="106" t="s">
        <v>118</v>
      </c>
      <c r="E121" s="106"/>
      <c r="F121" s="106"/>
      <c r="G121" s="106"/>
      <c r="H121" s="69">
        <v>0</v>
      </c>
    </row>
    <row r="122" spans="2:8" ht="15">
      <c r="B122" s="69"/>
      <c r="C122" s="69"/>
      <c r="D122" s="106" t="s">
        <v>143</v>
      </c>
      <c r="E122" s="106"/>
      <c r="F122" s="106"/>
      <c r="G122" s="106"/>
      <c r="H122" s="69">
        <v>0</v>
      </c>
    </row>
    <row r="123" spans="2:8" ht="15">
      <c r="B123" s="69"/>
      <c r="C123" s="69"/>
      <c r="D123" s="106" t="s">
        <v>144</v>
      </c>
      <c r="E123" s="106"/>
      <c r="F123" s="106"/>
      <c r="G123" s="106"/>
      <c r="H123" s="69">
        <v>2.12656327190607</v>
      </c>
    </row>
    <row r="124" spans="2:8" ht="15">
      <c r="B124" s="69"/>
      <c r="C124" s="69"/>
      <c r="D124" s="69"/>
      <c r="E124" s="106" t="s">
        <v>222</v>
      </c>
      <c r="F124" s="106"/>
      <c r="G124" s="106"/>
      <c r="H124" s="69">
        <v>2.12656327190607</v>
      </c>
    </row>
    <row r="125" spans="2:8" ht="15">
      <c r="B125" s="69"/>
      <c r="C125" s="69"/>
      <c r="D125" s="69"/>
      <c r="E125" s="69"/>
      <c r="F125" s="106" t="s">
        <v>87</v>
      </c>
      <c r="G125" s="106"/>
      <c r="H125" s="69">
        <v>2.12656327190607</v>
      </c>
    </row>
    <row r="126" spans="2:8" ht="15">
      <c r="B126" s="69"/>
      <c r="C126" s="69"/>
      <c r="D126" s="69"/>
      <c r="E126" s="69"/>
      <c r="F126" s="69"/>
      <c r="G126" s="69" t="s">
        <v>233</v>
      </c>
      <c r="H126" s="69">
        <v>5.73520382069843E-05</v>
      </c>
    </row>
    <row r="127" spans="2:8" ht="15">
      <c r="B127" s="69"/>
      <c r="C127" s="69"/>
      <c r="D127" s="69"/>
      <c r="E127" s="69"/>
      <c r="F127" s="69"/>
      <c r="G127" s="69" t="s">
        <v>234</v>
      </c>
      <c r="H127" s="69">
        <v>1.85699121107112</v>
      </c>
    </row>
    <row r="128" spans="2:8" ht="15">
      <c r="B128" s="69"/>
      <c r="C128" s="69"/>
      <c r="D128" s="69"/>
      <c r="E128" s="69"/>
      <c r="F128" s="69"/>
      <c r="G128" s="69" t="s">
        <v>235</v>
      </c>
      <c r="H128" s="69">
        <v>3.82731539019422E-05</v>
      </c>
    </row>
    <row r="129" spans="2:8" ht="15">
      <c r="B129" s="69"/>
      <c r="C129" s="69"/>
      <c r="D129" s="69"/>
      <c r="E129" s="69"/>
      <c r="F129" s="69"/>
      <c r="G129" s="69" t="s">
        <v>236</v>
      </c>
      <c r="H129" s="69">
        <v>0.269476435642846</v>
      </c>
    </row>
    <row r="130" spans="2:8" ht="15">
      <c r="B130" s="69"/>
      <c r="C130" s="69"/>
      <c r="D130" s="69"/>
      <c r="E130" s="69"/>
      <c r="F130" s="106" t="s">
        <v>107</v>
      </c>
      <c r="G130" s="106"/>
      <c r="H130" s="69">
        <v>0</v>
      </c>
    </row>
    <row r="131" spans="2:8" ht="15">
      <c r="B131" s="69"/>
      <c r="C131" s="69"/>
      <c r="D131" s="69"/>
      <c r="E131" s="69"/>
      <c r="F131" s="106" t="s">
        <v>229</v>
      </c>
      <c r="G131" s="106"/>
      <c r="H131" s="69">
        <v>0</v>
      </c>
    </row>
    <row r="132" spans="2:8" ht="15">
      <c r="B132" s="69"/>
      <c r="C132" s="106" t="s">
        <v>237</v>
      </c>
      <c r="D132" s="106"/>
      <c r="E132" s="106"/>
      <c r="F132" s="106"/>
      <c r="G132" s="106"/>
      <c r="H132" s="69">
        <v>1.11733372232109E-11</v>
      </c>
    </row>
    <row r="133" spans="2:8" ht="15">
      <c r="B133" s="69"/>
      <c r="C133" s="69"/>
      <c r="D133" s="106" t="s">
        <v>238</v>
      </c>
      <c r="E133" s="106"/>
      <c r="F133" s="106"/>
      <c r="G133" s="106"/>
      <c r="H133" s="69">
        <v>1.11733372232109E-11</v>
      </c>
    </row>
    <row r="134" spans="2:8" ht="15">
      <c r="B134" s="69"/>
      <c r="C134" s="69"/>
      <c r="D134" s="69"/>
      <c r="E134" s="106" t="s">
        <v>239</v>
      </c>
      <c r="F134" s="106"/>
      <c r="G134" s="106"/>
      <c r="H134" s="69">
        <v>1.11733372232109E-11</v>
      </c>
    </row>
    <row r="135" spans="2:8" ht="15">
      <c r="B135" s="69"/>
      <c r="C135" s="69"/>
      <c r="D135" s="69"/>
      <c r="E135" s="69"/>
      <c r="F135" s="106" t="s">
        <v>240</v>
      </c>
      <c r="G135" s="106"/>
      <c r="H135" s="69">
        <v>1.11733372232109E-11</v>
      </c>
    </row>
    <row r="136" spans="2:8" ht="15">
      <c r="B136" s="69"/>
      <c r="C136" s="106" t="s">
        <v>486</v>
      </c>
      <c r="D136" s="106"/>
      <c r="E136" s="106"/>
      <c r="F136" s="106"/>
      <c r="G136" s="106"/>
      <c r="H136" s="69">
        <v>2.09811952962044E-05</v>
      </c>
    </row>
    <row r="137" spans="2:8" ht="15">
      <c r="B137" s="69"/>
      <c r="C137" s="69"/>
      <c r="D137" s="106" t="s">
        <v>487</v>
      </c>
      <c r="E137" s="106"/>
      <c r="F137" s="106"/>
      <c r="G137" s="106"/>
      <c r="H137" s="69">
        <v>4.4897478780313E-06</v>
      </c>
    </row>
    <row r="138" spans="2:8" ht="15">
      <c r="B138" s="69"/>
      <c r="C138" s="69"/>
      <c r="D138" s="69"/>
      <c r="E138" s="106" t="s">
        <v>488</v>
      </c>
      <c r="F138" s="106"/>
      <c r="G138" s="106"/>
      <c r="H138" s="69">
        <v>2.96800893067908E-08</v>
      </c>
    </row>
    <row r="139" spans="2:8" ht="15">
      <c r="B139" s="69"/>
      <c r="C139" s="69"/>
      <c r="D139" s="69"/>
      <c r="E139" s="106" t="s">
        <v>489</v>
      </c>
      <c r="F139" s="106"/>
      <c r="G139" s="106"/>
      <c r="H139" s="69">
        <v>5.04481399361761E-08</v>
      </c>
    </row>
    <row r="140" spans="2:8" ht="15">
      <c r="B140" s="69"/>
      <c r="C140" s="69"/>
      <c r="D140" s="69"/>
      <c r="E140" s="106" t="s">
        <v>490</v>
      </c>
      <c r="F140" s="106"/>
      <c r="G140" s="106"/>
      <c r="H140" s="69">
        <v>4.38309163861061E-06</v>
      </c>
    </row>
    <row r="141" spans="2:8" ht="15">
      <c r="B141" s="69"/>
      <c r="C141" s="69"/>
      <c r="D141" s="69"/>
      <c r="E141" s="106" t="s">
        <v>491</v>
      </c>
      <c r="F141" s="106"/>
      <c r="G141" s="106"/>
      <c r="H141" s="69">
        <v>2.12097603718457E-08</v>
      </c>
    </row>
    <row r="142" spans="2:8" ht="15">
      <c r="B142" s="69"/>
      <c r="C142" s="69"/>
      <c r="D142" s="69"/>
      <c r="E142" s="106" t="s">
        <v>492</v>
      </c>
      <c r="F142" s="106"/>
      <c r="G142" s="106"/>
      <c r="H142" s="69">
        <v>5.31824980588178E-09</v>
      </c>
    </row>
    <row r="143" spans="2:8" ht="15">
      <c r="B143" s="69"/>
      <c r="C143" s="69"/>
      <c r="D143" s="106" t="s">
        <v>493</v>
      </c>
      <c r="E143" s="106"/>
      <c r="F143" s="106"/>
      <c r="G143" s="106"/>
      <c r="H143" s="69">
        <v>3.46445421698605E-08</v>
      </c>
    </row>
    <row r="144" spans="2:8" ht="15">
      <c r="B144" s="69"/>
      <c r="C144" s="69"/>
      <c r="D144" s="69"/>
      <c r="E144" s="106" t="s">
        <v>494</v>
      </c>
      <c r="F144" s="106"/>
      <c r="G144" s="106"/>
      <c r="H144" s="69">
        <v>7.98033934039564E-09</v>
      </c>
    </row>
    <row r="145" spans="2:8" ht="15">
      <c r="B145" s="69"/>
      <c r="C145" s="69"/>
      <c r="D145" s="69"/>
      <c r="E145" s="106" t="s">
        <v>495</v>
      </c>
      <c r="F145" s="106"/>
      <c r="G145" s="106"/>
      <c r="H145" s="69">
        <v>2.66642028294648E-08</v>
      </c>
    </row>
    <row r="146" spans="2:8" ht="15">
      <c r="B146" s="69"/>
      <c r="C146" s="69"/>
      <c r="D146" s="106" t="s">
        <v>496</v>
      </c>
      <c r="E146" s="106"/>
      <c r="F146" s="106"/>
      <c r="G146" s="106"/>
      <c r="H146" s="69">
        <v>1.14448197449443E-05</v>
      </c>
    </row>
    <row r="147" spans="2:8" ht="15">
      <c r="B147" s="69"/>
      <c r="C147" s="69"/>
      <c r="D147" s="69"/>
      <c r="E147" s="106" t="s">
        <v>497</v>
      </c>
      <c r="F147" s="106"/>
      <c r="G147" s="106"/>
      <c r="H147" s="69">
        <v>2.90201814754772E-09</v>
      </c>
    </row>
    <row r="148" spans="2:8" ht="15">
      <c r="B148" s="69"/>
      <c r="C148" s="69"/>
      <c r="D148" s="69"/>
      <c r="E148" s="106" t="s">
        <v>498</v>
      </c>
      <c r="F148" s="106"/>
      <c r="G148" s="106"/>
      <c r="H148" s="69">
        <v>7.06695648968765E-10</v>
      </c>
    </row>
    <row r="149" spans="2:8" ht="15">
      <c r="B149" s="69"/>
      <c r="C149" s="69"/>
      <c r="D149" s="69"/>
      <c r="E149" s="106" t="s">
        <v>102</v>
      </c>
      <c r="F149" s="106"/>
      <c r="G149" s="106"/>
      <c r="H149" s="69">
        <v>8.79724119192628E-06</v>
      </c>
    </row>
    <row r="150" spans="2:8" ht="15">
      <c r="B150" s="69"/>
      <c r="C150" s="69"/>
      <c r="D150" s="69"/>
      <c r="E150" s="106" t="s">
        <v>499</v>
      </c>
      <c r="F150" s="106"/>
      <c r="G150" s="106"/>
      <c r="H150" s="69">
        <v>2.64396983922153E-06</v>
      </c>
    </row>
    <row r="151" spans="2:8" ht="15">
      <c r="B151" s="69"/>
      <c r="C151" s="69"/>
      <c r="D151" s="106" t="s">
        <v>500</v>
      </c>
      <c r="E151" s="106"/>
      <c r="F151" s="106"/>
      <c r="G151" s="106"/>
      <c r="H151" s="69">
        <v>5.01198312982427E-06</v>
      </c>
    </row>
    <row r="152" spans="2:8" ht="15">
      <c r="B152" s="69"/>
      <c r="C152" s="69"/>
      <c r="D152" s="69"/>
      <c r="E152" s="106" t="s">
        <v>501</v>
      </c>
      <c r="F152" s="106"/>
      <c r="G152" s="106"/>
      <c r="H152" s="69">
        <v>6.66379689008286E-14</v>
      </c>
    </row>
    <row r="153" spans="2:8" ht="15">
      <c r="B153" s="69"/>
      <c r="C153" s="69"/>
      <c r="D153" s="69"/>
      <c r="E153" s="106" t="s">
        <v>502</v>
      </c>
      <c r="F153" s="106"/>
      <c r="G153" s="106"/>
      <c r="H153" s="69">
        <v>1.59431503245475E-09</v>
      </c>
    </row>
    <row r="154" spans="2:8" ht="15">
      <c r="B154" s="69"/>
      <c r="C154" s="69"/>
      <c r="D154" s="69"/>
      <c r="E154" s="106" t="s">
        <v>503</v>
      </c>
      <c r="F154" s="106"/>
      <c r="G154" s="106"/>
      <c r="H154" s="69">
        <v>4.94072085180586E-06</v>
      </c>
    </row>
    <row r="155" spans="2:8" ht="15">
      <c r="B155" s="69"/>
      <c r="C155" s="69"/>
      <c r="D155" s="69"/>
      <c r="E155" s="106" t="s">
        <v>504</v>
      </c>
      <c r="F155" s="106"/>
      <c r="G155" s="106"/>
      <c r="H155" s="69">
        <v>1.3836840618959E-08</v>
      </c>
    </row>
    <row r="156" spans="2:8" ht="15">
      <c r="B156" s="69"/>
      <c r="C156" s="69"/>
      <c r="D156" s="69"/>
      <c r="E156" s="106" t="s">
        <v>505</v>
      </c>
      <c r="F156" s="106"/>
      <c r="G156" s="106"/>
      <c r="H156" s="69">
        <v>9.95914757102649E-09</v>
      </c>
    </row>
    <row r="157" spans="2:8" ht="15">
      <c r="B157" s="69"/>
      <c r="C157" s="69"/>
      <c r="D157" s="69"/>
      <c r="E157" s="106" t="s">
        <v>506</v>
      </c>
      <c r="F157" s="106"/>
      <c r="G157" s="106"/>
      <c r="H157" s="69">
        <v>6.51881639079965E-15</v>
      </c>
    </row>
    <row r="158" spans="2:8" ht="15">
      <c r="B158" s="69"/>
      <c r="C158" s="69"/>
      <c r="D158" s="69"/>
      <c r="E158" s="106" t="s">
        <v>507</v>
      </c>
      <c r="F158" s="106"/>
      <c r="G158" s="106"/>
      <c r="H158" s="69">
        <v>2.99501681746127E-09</v>
      </c>
    </row>
    <row r="159" spans="2:8" ht="15">
      <c r="B159" s="69"/>
      <c r="C159" s="69"/>
      <c r="D159" s="69"/>
      <c r="E159" s="106" t="s">
        <v>508</v>
      </c>
      <c r="F159" s="106"/>
      <c r="G159" s="106"/>
      <c r="H159" s="69">
        <v>2.20905411665782E-11</v>
      </c>
    </row>
    <row r="160" spans="2:8" ht="15">
      <c r="B160" s="69"/>
      <c r="C160" s="69"/>
      <c r="D160" s="69"/>
      <c r="E160" s="106" t="s">
        <v>509</v>
      </c>
      <c r="F160" s="106"/>
      <c r="G160" s="106"/>
      <c r="H160" s="69">
        <v>5.57432607729767E-21</v>
      </c>
    </row>
    <row r="161" spans="2:8" ht="15">
      <c r="B161" s="69"/>
      <c r="C161" s="69"/>
      <c r="D161" s="69"/>
      <c r="E161" s="106" t="s">
        <v>510</v>
      </c>
      <c r="F161" s="106"/>
      <c r="G161" s="106"/>
      <c r="H161" s="69">
        <v>4.28526832481785E-08</v>
      </c>
    </row>
    <row r="162" spans="2:8" ht="15">
      <c r="B162" s="69"/>
      <c r="C162" s="69"/>
      <c r="D162" s="69"/>
      <c r="E162" s="106" t="s">
        <v>511</v>
      </c>
      <c r="F162" s="106"/>
      <c r="G162" s="106"/>
      <c r="H162" s="69">
        <v>4.40041036925254E-13</v>
      </c>
    </row>
    <row r="163" spans="2:8" ht="15">
      <c r="B163" s="69"/>
      <c r="C163" s="69"/>
      <c r="D163" s="69"/>
      <c r="E163" s="106" t="s">
        <v>141</v>
      </c>
      <c r="F163" s="106"/>
      <c r="G163" s="106"/>
      <c r="H163" s="69">
        <v>1.67098243515533E-12</v>
      </c>
    </row>
    <row r="164" spans="2:8" ht="15">
      <c r="B164" s="69"/>
      <c r="C164" s="69"/>
      <c r="D164" s="69"/>
      <c r="E164" s="106" t="s">
        <v>512</v>
      </c>
      <c r="F164" s="106"/>
      <c r="G164" s="106"/>
      <c r="H164" s="69">
        <v>8.89480686942246E-18</v>
      </c>
    </row>
    <row r="165" spans="2:8" ht="15">
      <c r="B165" s="69"/>
      <c r="C165" s="69"/>
      <c r="D165" s="106" t="s">
        <v>513</v>
      </c>
      <c r="E165" s="106"/>
      <c r="F165" s="106"/>
      <c r="G165" s="106"/>
      <c r="H165" s="69">
        <v>0</v>
      </c>
    </row>
    <row r="166" spans="2:8" ht="15">
      <c r="B166" s="69"/>
      <c r="C166" s="69"/>
      <c r="D166" s="106" t="s">
        <v>514</v>
      </c>
      <c r="E166" s="106"/>
      <c r="F166" s="106"/>
      <c r="G166" s="106"/>
      <c r="H166" s="69">
        <v>1.23466382441745E-15</v>
      </c>
    </row>
    <row r="167" spans="2:8" ht="15">
      <c r="B167" s="69"/>
      <c r="C167" s="106" t="s">
        <v>241</v>
      </c>
      <c r="D167" s="106"/>
      <c r="E167" s="106"/>
      <c r="F167" s="106"/>
      <c r="G167" s="106"/>
      <c r="H167" s="69">
        <v>3.37014324821746</v>
      </c>
    </row>
    <row r="168" spans="2:8" ht="15">
      <c r="B168" s="69"/>
      <c r="C168" s="69"/>
      <c r="D168" s="106" t="s">
        <v>242</v>
      </c>
      <c r="E168" s="106"/>
      <c r="F168" s="106"/>
      <c r="G168" s="106"/>
      <c r="H168" s="69">
        <v>2.34677392474596E-07</v>
      </c>
    </row>
    <row r="169" spans="2:8" ht="15">
      <c r="B169" s="69"/>
      <c r="C169" s="69"/>
      <c r="D169" s="69"/>
      <c r="E169" s="106" t="s">
        <v>243</v>
      </c>
      <c r="F169" s="106"/>
      <c r="G169" s="106"/>
      <c r="H169" s="69">
        <v>2.44790498362044E-09</v>
      </c>
    </row>
    <row r="170" spans="2:8" ht="15">
      <c r="B170" s="69"/>
      <c r="C170" s="69"/>
      <c r="D170" s="69"/>
      <c r="E170" s="106" t="s">
        <v>244</v>
      </c>
      <c r="F170" s="106"/>
      <c r="G170" s="106"/>
      <c r="H170" s="69">
        <v>2.76424454236496E-08</v>
      </c>
    </row>
    <row r="171" spans="2:8" ht="15">
      <c r="B171" s="69"/>
      <c r="C171" s="69"/>
      <c r="D171" s="69"/>
      <c r="E171" s="106" t="s">
        <v>245</v>
      </c>
      <c r="F171" s="106"/>
      <c r="G171" s="106"/>
      <c r="H171" s="69">
        <v>1.41639913257046E-14</v>
      </c>
    </row>
    <row r="172" spans="2:8" ht="15">
      <c r="B172" s="69"/>
      <c r="C172" s="69"/>
      <c r="D172" s="69"/>
      <c r="E172" s="106" t="s">
        <v>246</v>
      </c>
      <c r="F172" s="106"/>
      <c r="G172" s="106"/>
      <c r="H172" s="69">
        <v>1.67337622967753E-09</v>
      </c>
    </row>
    <row r="173" spans="2:8" ht="15">
      <c r="B173" s="69"/>
      <c r="C173" s="69"/>
      <c r="D173" s="69"/>
      <c r="E173" s="106" t="s">
        <v>247</v>
      </c>
      <c r="F173" s="106"/>
      <c r="G173" s="106"/>
      <c r="H173" s="69">
        <v>6.26947286636242E-12</v>
      </c>
    </row>
    <row r="174" spans="2:8" ht="15">
      <c r="B174" s="69"/>
      <c r="C174" s="69"/>
      <c r="D174" s="69"/>
      <c r="E174" s="106" t="s">
        <v>248</v>
      </c>
      <c r="F174" s="106"/>
      <c r="G174" s="106"/>
      <c r="H174" s="69">
        <v>3.02953456204447E-09</v>
      </c>
    </row>
    <row r="175" spans="2:8" ht="15">
      <c r="B175" s="69"/>
      <c r="C175" s="69"/>
      <c r="D175" s="69"/>
      <c r="E175" s="106" t="s">
        <v>249</v>
      </c>
      <c r="F175" s="106"/>
      <c r="G175" s="106"/>
      <c r="H175" s="69">
        <v>1.06958690898482E-09</v>
      </c>
    </row>
    <row r="176" spans="2:8" ht="15">
      <c r="B176" s="69"/>
      <c r="C176" s="69"/>
      <c r="D176" s="69"/>
      <c r="E176" s="106" t="s">
        <v>250</v>
      </c>
      <c r="F176" s="106"/>
      <c r="G176" s="106"/>
      <c r="H176" s="69">
        <v>2.98172691036538E-09</v>
      </c>
    </row>
    <row r="177" spans="2:8" ht="15">
      <c r="B177" s="69"/>
      <c r="C177" s="69"/>
      <c r="D177" s="69"/>
      <c r="E177" s="106" t="s">
        <v>251</v>
      </c>
      <c r="F177" s="106"/>
      <c r="G177" s="106"/>
      <c r="H177" s="69">
        <v>6.1420150245405E-11</v>
      </c>
    </row>
    <row r="178" spans="2:8" ht="15">
      <c r="B178" s="69"/>
      <c r="C178" s="69"/>
      <c r="D178" s="69"/>
      <c r="E178" s="106" t="s">
        <v>252</v>
      </c>
      <c r="F178" s="106"/>
      <c r="G178" s="106"/>
      <c r="H178" s="69">
        <v>1.17571840077891E-12</v>
      </c>
    </row>
    <row r="179" spans="2:8" ht="15">
      <c r="B179" s="69"/>
      <c r="C179" s="69"/>
      <c r="D179" s="69"/>
      <c r="E179" s="106" t="s">
        <v>149</v>
      </c>
      <c r="F179" s="106"/>
      <c r="G179" s="106"/>
      <c r="H179" s="69">
        <v>4.25056298695898E-10</v>
      </c>
    </row>
    <row r="180" spans="2:8" ht="15">
      <c r="B180" s="69"/>
      <c r="C180" s="69"/>
      <c r="D180" s="69"/>
      <c r="E180" s="106" t="s">
        <v>253</v>
      </c>
      <c r="F180" s="106"/>
      <c r="G180" s="106"/>
      <c r="H180" s="69">
        <v>6.88523619367143E-14</v>
      </c>
    </row>
    <row r="181" spans="2:8" ht="15">
      <c r="B181" s="69"/>
      <c r="C181" s="69"/>
      <c r="D181" s="69"/>
      <c r="E181" s="106" t="s">
        <v>96</v>
      </c>
      <c r="F181" s="106"/>
      <c r="G181" s="106"/>
      <c r="H181" s="69">
        <v>1.56802258056677E-08</v>
      </c>
    </row>
    <row r="182" spans="2:8" ht="15">
      <c r="B182" s="69"/>
      <c r="C182" s="69"/>
      <c r="D182" s="69"/>
      <c r="E182" s="106" t="s">
        <v>254</v>
      </c>
      <c r="F182" s="106"/>
      <c r="G182" s="106"/>
      <c r="H182" s="69">
        <v>5.91550626125119E-09</v>
      </c>
    </row>
    <row r="183" spans="2:8" ht="15">
      <c r="B183" s="69"/>
      <c r="C183" s="69"/>
      <c r="D183" s="69"/>
      <c r="E183" s="106" t="s">
        <v>97</v>
      </c>
      <c r="F183" s="106"/>
      <c r="G183" s="106"/>
      <c r="H183" s="69">
        <v>2.76136809286754E-09</v>
      </c>
    </row>
    <row r="184" spans="2:8" ht="15">
      <c r="B184" s="69"/>
      <c r="C184" s="69"/>
      <c r="D184" s="69"/>
      <c r="E184" s="106" t="s">
        <v>255</v>
      </c>
      <c r="F184" s="106"/>
      <c r="G184" s="106"/>
      <c r="H184" s="69">
        <v>1.67406072744083E-11</v>
      </c>
    </row>
    <row r="185" spans="2:8" ht="15">
      <c r="B185" s="69"/>
      <c r="C185" s="69"/>
      <c r="D185" s="69"/>
      <c r="E185" s="106" t="s">
        <v>256</v>
      </c>
      <c r="F185" s="106"/>
      <c r="G185" s="106"/>
      <c r="H185" s="69">
        <v>3.77582108824132E-09</v>
      </c>
    </row>
    <row r="186" spans="2:8" ht="15">
      <c r="B186" s="69"/>
      <c r="C186" s="69"/>
      <c r="D186" s="69"/>
      <c r="E186" s="106" t="s">
        <v>257</v>
      </c>
      <c r="F186" s="106"/>
      <c r="G186" s="106"/>
      <c r="H186" s="69">
        <v>1.44836031354543E-18</v>
      </c>
    </row>
    <row r="187" spans="2:8" ht="15">
      <c r="B187" s="69"/>
      <c r="C187" s="69"/>
      <c r="D187" s="69"/>
      <c r="E187" s="106" t="s">
        <v>258</v>
      </c>
      <c r="F187" s="106"/>
      <c r="G187" s="106"/>
      <c r="H187" s="69">
        <v>1.39815150545707E-18</v>
      </c>
    </row>
    <row r="188" spans="2:8" ht="15">
      <c r="B188" s="69"/>
      <c r="C188" s="69"/>
      <c r="D188" s="69"/>
      <c r="E188" s="106" t="s">
        <v>259</v>
      </c>
      <c r="F188" s="106"/>
      <c r="G188" s="106"/>
      <c r="H188" s="69">
        <v>7.10939063260395E-08</v>
      </c>
    </row>
    <row r="189" spans="2:8" ht="15">
      <c r="B189" s="69"/>
      <c r="C189" s="69"/>
      <c r="D189" s="69"/>
      <c r="E189" s="106" t="s">
        <v>260</v>
      </c>
      <c r="F189" s="106"/>
      <c r="G189" s="106"/>
      <c r="H189" s="69">
        <v>2.90294637394931E-18</v>
      </c>
    </row>
    <row r="190" spans="2:8" ht="15">
      <c r="B190" s="69"/>
      <c r="C190" s="69"/>
      <c r="D190" s="69"/>
      <c r="E190" s="106" t="s">
        <v>261</v>
      </c>
      <c r="F190" s="106"/>
      <c r="G190" s="106"/>
      <c r="H190" s="69">
        <v>8.35945301123166E-13</v>
      </c>
    </row>
    <row r="191" spans="2:8" ht="15">
      <c r="B191" s="69"/>
      <c r="C191" s="69"/>
      <c r="D191" s="69"/>
      <c r="E191" s="106" t="s">
        <v>262</v>
      </c>
      <c r="F191" s="106"/>
      <c r="G191" s="106"/>
      <c r="H191" s="69">
        <v>5.97528540688918E-12</v>
      </c>
    </row>
    <row r="192" spans="2:8" ht="15">
      <c r="B192" s="69"/>
      <c r="C192" s="69"/>
      <c r="D192" s="69"/>
      <c r="E192" s="106" t="s">
        <v>263</v>
      </c>
      <c r="F192" s="106"/>
      <c r="G192" s="106"/>
      <c r="H192" s="69">
        <v>2.71569937459967E-08</v>
      </c>
    </row>
    <row r="193" spans="2:8" ht="15">
      <c r="B193" s="69"/>
      <c r="C193" s="69"/>
      <c r="D193" s="69"/>
      <c r="E193" s="106" t="s">
        <v>264</v>
      </c>
      <c r="F193" s="106"/>
      <c r="G193" s="106"/>
      <c r="H193" s="69">
        <v>7.29586510322738E-12</v>
      </c>
    </row>
    <row r="194" spans="2:8" ht="15">
      <c r="B194" s="69"/>
      <c r="C194" s="69"/>
      <c r="D194" s="69"/>
      <c r="E194" s="106" t="s">
        <v>265</v>
      </c>
      <c r="F194" s="106"/>
      <c r="G194" s="106"/>
      <c r="H194" s="69">
        <v>1.61570959755892E-08</v>
      </c>
    </row>
    <row r="195" spans="2:8" ht="15">
      <c r="B195" s="69"/>
      <c r="C195" s="69"/>
      <c r="D195" s="69"/>
      <c r="E195" s="106" t="s">
        <v>266</v>
      </c>
      <c r="F195" s="106"/>
      <c r="G195" s="106"/>
      <c r="H195" s="69">
        <v>5.27670477952038E-08</v>
      </c>
    </row>
    <row r="196" spans="2:8" ht="15">
      <c r="B196" s="69"/>
      <c r="C196" s="69"/>
      <c r="D196" s="106" t="s">
        <v>267</v>
      </c>
      <c r="E196" s="106"/>
      <c r="F196" s="106"/>
      <c r="G196" s="106"/>
      <c r="H196" s="69">
        <v>2.35822163670687</v>
      </c>
    </row>
    <row r="197" spans="2:8" ht="15">
      <c r="B197" s="69"/>
      <c r="C197" s="69"/>
      <c r="D197" s="69"/>
      <c r="E197" s="106" t="s">
        <v>98</v>
      </c>
      <c r="F197" s="106"/>
      <c r="G197" s="106"/>
      <c r="H197" s="69">
        <v>1.45046259142694E-06</v>
      </c>
    </row>
    <row r="198" spans="2:8" ht="15">
      <c r="B198" s="69"/>
      <c r="C198" s="69"/>
      <c r="D198" s="69"/>
      <c r="E198" s="106" t="s">
        <v>268</v>
      </c>
      <c r="F198" s="106"/>
      <c r="G198" s="106"/>
      <c r="H198" s="69">
        <v>3.75869662291429E-12</v>
      </c>
    </row>
    <row r="199" spans="2:8" ht="15">
      <c r="B199" s="69"/>
      <c r="C199" s="69"/>
      <c r="D199" s="69"/>
      <c r="E199" s="106" t="s">
        <v>269</v>
      </c>
      <c r="F199" s="106"/>
      <c r="G199" s="106"/>
      <c r="H199" s="69">
        <v>2.60646981873493E-14</v>
      </c>
    </row>
    <row r="200" spans="2:8" ht="15">
      <c r="B200" s="69"/>
      <c r="C200" s="69"/>
      <c r="D200" s="69"/>
      <c r="E200" s="106" t="s">
        <v>270</v>
      </c>
      <c r="F200" s="106"/>
      <c r="G200" s="106"/>
      <c r="H200" s="69">
        <v>2.02553210521772E-07</v>
      </c>
    </row>
    <row r="201" spans="2:8" ht="15">
      <c r="B201" s="69"/>
      <c r="C201" s="69"/>
      <c r="D201" s="69"/>
      <c r="E201" s="106" t="s">
        <v>271</v>
      </c>
      <c r="F201" s="106"/>
      <c r="G201" s="106"/>
      <c r="H201" s="69">
        <v>3.05503518338048E-10</v>
      </c>
    </row>
    <row r="202" spans="2:8" ht="15">
      <c r="B202" s="69"/>
      <c r="C202" s="69"/>
      <c r="D202" s="69"/>
      <c r="E202" s="106" t="s">
        <v>272</v>
      </c>
      <c r="F202" s="106"/>
      <c r="G202" s="106"/>
      <c r="H202" s="69">
        <v>4.82194014219144E-07</v>
      </c>
    </row>
    <row r="203" spans="2:8" ht="15">
      <c r="B203" s="69"/>
      <c r="C203" s="69"/>
      <c r="D203" s="69"/>
      <c r="E203" s="106" t="s">
        <v>273</v>
      </c>
      <c r="F203" s="106"/>
      <c r="G203" s="106"/>
      <c r="H203" s="69">
        <v>2.09079882527932E-07</v>
      </c>
    </row>
    <row r="204" spans="2:8" ht="15">
      <c r="B204" s="69"/>
      <c r="C204" s="69"/>
      <c r="D204" s="69"/>
      <c r="E204" s="106" t="s">
        <v>89</v>
      </c>
      <c r="F204" s="106"/>
      <c r="G204" s="106"/>
      <c r="H204" s="69">
        <v>0.94861297509839</v>
      </c>
    </row>
    <row r="205" spans="2:8" ht="15">
      <c r="B205" s="69"/>
      <c r="C205" s="69"/>
      <c r="D205" s="69"/>
      <c r="E205" s="106" t="s">
        <v>274</v>
      </c>
      <c r="F205" s="106"/>
      <c r="G205" s="106"/>
      <c r="H205" s="69">
        <v>0.896452482623327</v>
      </c>
    </row>
    <row r="206" spans="2:8" ht="15">
      <c r="B206" s="69"/>
      <c r="C206" s="69"/>
      <c r="D206" s="69"/>
      <c r="E206" s="106" t="s">
        <v>275</v>
      </c>
      <c r="F206" s="106"/>
      <c r="G206" s="106"/>
      <c r="H206" s="69">
        <v>7.8804917108687E-13</v>
      </c>
    </row>
    <row r="207" spans="2:8" ht="15">
      <c r="B207" s="69"/>
      <c r="C207" s="69"/>
      <c r="D207" s="69"/>
      <c r="E207" s="106" t="s">
        <v>94</v>
      </c>
      <c r="F207" s="106"/>
      <c r="G207" s="106"/>
      <c r="H207" s="69">
        <v>0.000807697590565063</v>
      </c>
    </row>
    <row r="208" spans="2:8" ht="15">
      <c r="B208" s="69"/>
      <c r="C208" s="69"/>
      <c r="D208" s="69"/>
      <c r="E208" s="106" t="s">
        <v>276</v>
      </c>
      <c r="F208" s="106"/>
      <c r="G208" s="106"/>
      <c r="H208" s="69">
        <v>2.49900109624153E-09</v>
      </c>
    </row>
    <row r="209" spans="2:8" ht="15">
      <c r="B209" s="69"/>
      <c r="C209" s="69"/>
      <c r="D209" s="69"/>
      <c r="E209" s="106" t="s">
        <v>277</v>
      </c>
      <c r="F209" s="106"/>
      <c r="G209" s="106"/>
      <c r="H209" s="69">
        <v>4.88813522725962E-11</v>
      </c>
    </row>
    <row r="210" spans="2:8" ht="15">
      <c r="B210" s="69"/>
      <c r="C210" s="69"/>
      <c r="D210" s="69"/>
      <c r="E210" s="106" t="s">
        <v>278</v>
      </c>
      <c r="F210" s="106"/>
      <c r="G210" s="106"/>
      <c r="H210" s="69">
        <v>1.06695279277277E-10</v>
      </c>
    </row>
    <row r="211" spans="2:8" ht="15">
      <c r="B211" s="69"/>
      <c r="C211" s="69"/>
      <c r="D211" s="69"/>
      <c r="E211" s="106" t="s">
        <v>279</v>
      </c>
      <c r="F211" s="106"/>
      <c r="G211" s="106"/>
      <c r="H211" s="69">
        <v>3.12703366128462E-08</v>
      </c>
    </row>
    <row r="212" spans="2:8" ht="15">
      <c r="B212" s="69"/>
      <c r="C212" s="69"/>
      <c r="D212" s="69"/>
      <c r="E212" s="106" t="s">
        <v>280</v>
      </c>
      <c r="F212" s="106"/>
      <c r="G212" s="106"/>
      <c r="H212" s="69">
        <v>8.82827307132126E-11</v>
      </c>
    </row>
    <row r="213" spans="2:8" ht="15">
      <c r="B213" s="69"/>
      <c r="C213" s="69"/>
      <c r="D213" s="69"/>
      <c r="E213" s="106" t="s">
        <v>281</v>
      </c>
      <c r="F213" s="106"/>
      <c r="G213" s="106"/>
      <c r="H213" s="69">
        <v>5.69065256081896E-12</v>
      </c>
    </row>
    <row r="214" spans="2:8" ht="15">
      <c r="B214" s="69"/>
      <c r="C214" s="69"/>
      <c r="D214" s="69"/>
      <c r="E214" s="106" t="s">
        <v>282</v>
      </c>
      <c r="F214" s="106"/>
      <c r="G214" s="106"/>
      <c r="H214" s="69">
        <v>3.23061819989253E-10</v>
      </c>
    </row>
    <row r="215" spans="2:8" ht="15">
      <c r="B215" s="69"/>
      <c r="C215" s="69"/>
      <c r="D215" s="69"/>
      <c r="E215" s="106" t="s">
        <v>283</v>
      </c>
      <c r="F215" s="106"/>
      <c r="G215" s="106"/>
      <c r="H215" s="69">
        <v>1.43053206736886E-08</v>
      </c>
    </row>
    <row r="216" spans="2:8" ht="15">
      <c r="B216" s="69"/>
      <c r="C216" s="69"/>
      <c r="D216" s="69"/>
      <c r="E216" s="106" t="s">
        <v>284</v>
      </c>
      <c r="F216" s="106"/>
      <c r="G216" s="106"/>
      <c r="H216" s="69">
        <v>8.62246363892801E-12</v>
      </c>
    </row>
    <row r="217" spans="2:8" ht="15">
      <c r="B217" s="69"/>
      <c r="C217" s="69"/>
      <c r="D217" s="69"/>
      <c r="E217" s="106" t="s">
        <v>285</v>
      </c>
      <c r="F217" s="106"/>
      <c r="G217" s="106"/>
      <c r="H217" s="69">
        <v>1.61737054652568E-06</v>
      </c>
    </row>
    <row r="218" spans="2:8" ht="15">
      <c r="B218" s="69"/>
      <c r="C218" s="69"/>
      <c r="D218" s="69"/>
      <c r="E218" s="106" t="s">
        <v>286</v>
      </c>
      <c r="F218" s="106"/>
      <c r="G218" s="106"/>
      <c r="H218" s="69">
        <v>1.01581669115756E-11</v>
      </c>
    </row>
    <row r="219" spans="2:8" ht="15">
      <c r="B219" s="69"/>
      <c r="C219" s="69"/>
      <c r="D219" s="69"/>
      <c r="E219" s="106" t="s">
        <v>287</v>
      </c>
      <c r="F219" s="106"/>
      <c r="G219" s="106"/>
      <c r="H219" s="69">
        <v>1.92670927689685E-07</v>
      </c>
    </row>
    <row r="220" spans="2:8" ht="15">
      <c r="B220" s="69"/>
      <c r="C220" s="69"/>
      <c r="D220" s="69"/>
      <c r="E220" s="106" t="s">
        <v>288</v>
      </c>
      <c r="F220" s="106"/>
      <c r="G220" s="106"/>
      <c r="H220" s="69">
        <v>6.42022658894383E-15</v>
      </c>
    </row>
    <row r="221" spans="2:8" ht="15">
      <c r="B221" s="69"/>
      <c r="C221" s="69"/>
      <c r="D221" s="69"/>
      <c r="E221" s="106" t="s">
        <v>289</v>
      </c>
      <c r="F221" s="106"/>
      <c r="G221" s="106"/>
      <c r="H221" s="69">
        <v>1.05352303256096E-13</v>
      </c>
    </row>
    <row r="222" spans="2:8" ht="15">
      <c r="B222" s="69"/>
      <c r="C222" s="69"/>
      <c r="D222" s="69"/>
      <c r="E222" s="106" t="s">
        <v>290</v>
      </c>
      <c r="F222" s="106"/>
      <c r="G222" s="106"/>
      <c r="H222" s="69">
        <v>2.29571619518992E-07</v>
      </c>
    </row>
    <row r="223" spans="2:8" ht="15">
      <c r="B223" s="69"/>
      <c r="C223" s="69"/>
      <c r="D223" s="69"/>
      <c r="E223" s="106" t="s">
        <v>291</v>
      </c>
      <c r="F223" s="106"/>
      <c r="G223" s="106"/>
      <c r="H223" s="69">
        <v>1.37169658097173E-11</v>
      </c>
    </row>
    <row r="224" spans="2:8" ht="15">
      <c r="B224" s="69"/>
      <c r="C224" s="69"/>
      <c r="D224" s="69"/>
      <c r="E224" s="106" t="s">
        <v>292</v>
      </c>
      <c r="F224" s="106"/>
      <c r="G224" s="106"/>
      <c r="H224" s="69">
        <v>8.13647088051558E-05</v>
      </c>
    </row>
    <row r="225" spans="2:8" ht="15">
      <c r="B225" s="69"/>
      <c r="C225" s="69"/>
      <c r="D225" s="69"/>
      <c r="E225" s="106" t="s">
        <v>293</v>
      </c>
      <c r="F225" s="106"/>
      <c r="G225" s="106"/>
      <c r="H225" s="69">
        <v>0.00175714579308016</v>
      </c>
    </row>
    <row r="226" spans="2:8" ht="15">
      <c r="B226" s="69"/>
      <c r="C226" s="69"/>
      <c r="D226" s="69"/>
      <c r="E226" s="106" t="s">
        <v>294</v>
      </c>
      <c r="F226" s="106"/>
      <c r="G226" s="106"/>
      <c r="H226" s="69">
        <v>6.2059122825288E-11</v>
      </c>
    </row>
    <row r="227" spans="2:8" ht="15">
      <c r="B227" s="69"/>
      <c r="C227" s="69"/>
      <c r="D227" s="69"/>
      <c r="E227" s="106" t="s">
        <v>92</v>
      </c>
      <c r="F227" s="106"/>
      <c r="G227" s="106"/>
      <c r="H227" s="69">
        <v>0.00147997031503499</v>
      </c>
    </row>
    <row r="228" spans="2:8" ht="15">
      <c r="B228" s="69"/>
      <c r="C228" s="69"/>
      <c r="D228" s="69"/>
      <c r="E228" s="106" t="s">
        <v>91</v>
      </c>
      <c r="F228" s="106"/>
      <c r="G228" s="106"/>
      <c r="H228" s="69">
        <v>1.12664534382632E-05</v>
      </c>
    </row>
    <row r="229" spans="2:8" ht="15">
      <c r="B229" s="69"/>
      <c r="C229" s="69"/>
      <c r="D229" s="69"/>
      <c r="E229" s="106" t="s">
        <v>229</v>
      </c>
      <c r="F229" s="106"/>
      <c r="G229" s="106"/>
      <c r="H229" s="69">
        <v>5.22096021427868E-05</v>
      </c>
    </row>
    <row r="230" spans="2:8" ht="15">
      <c r="B230" s="69"/>
      <c r="C230" s="69"/>
      <c r="D230" s="69"/>
      <c r="E230" s="106" t="s">
        <v>295</v>
      </c>
      <c r="F230" s="106"/>
      <c r="G230" s="106"/>
      <c r="H230" s="69">
        <v>2.10278211058239E-14</v>
      </c>
    </row>
    <row r="231" spans="2:8" ht="15">
      <c r="B231" s="69"/>
      <c r="C231" s="69"/>
      <c r="D231" s="69"/>
      <c r="E231" s="106" t="s">
        <v>296</v>
      </c>
      <c r="F231" s="106"/>
      <c r="G231" s="106"/>
      <c r="H231" s="69">
        <v>0.505086067598554</v>
      </c>
    </row>
    <row r="232" spans="2:8" ht="15">
      <c r="B232" s="69"/>
      <c r="C232" s="69"/>
      <c r="D232" s="69"/>
      <c r="E232" s="106" t="s">
        <v>297</v>
      </c>
      <c r="F232" s="106"/>
      <c r="G232" s="106"/>
      <c r="H232" s="69">
        <v>1.08640376791309E-12</v>
      </c>
    </row>
    <row r="233" spans="2:8" ht="15">
      <c r="B233" s="69"/>
      <c r="C233" s="69"/>
      <c r="D233" s="69"/>
      <c r="E233" s="106" t="s">
        <v>93</v>
      </c>
      <c r="F233" s="106"/>
      <c r="G233" s="106"/>
      <c r="H233" s="69">
        <v>0.00387551594179376</v>
      </c>
    </row>
    <row r="234" spans="2:8" ht="15">
      <c r="B234" s="69"/>
      <c r="C234" s="69"/>
      <c r="D234" s="69"/>
      <c r="E234" s="106" t="s">
        <v>298</v>
      </c>
      <c r="F234" s="106"/>
      <c r="G234" s="106"/>
      <c r="H234" s="69">
        <v>1.77514455805546E-12</v>
      </c>
    </row>
    <row r="235" spans="2:8" ht="15">
      <c r="B235" s="69"/>
      <c r="C235" s="69"/>
      <c r="D235" s="69"/>
      <c r="E235" s="106" t="s">
        <v>299</v>
      </c>
      <c r="F235" s="106"/>
      <c r="G235" s="106"/>
      <c r="H235" s="69">
        <v>4.38914514420697E-09</v>
      </c>
    </row>
    <row r="236" spans="2:8" ht="15">
      <c r="B236" s="69"/>
      <c r="C236" s="69"/>
      <c r="D236" s="69"/>
      <c r="E236" s="106" t="s">
        <v>300</v>
      </c>
      <c r="F236" s="106"/>
      <c r="G236" s="106"/>
      <c r="H236" s="69">
        <v>8.81469879827223E-11</v>
      </c>
    </row>
    <row r="237" spans="2:8" ht="15">
      <c r="B237" s="69"/>
      <c r="C237" s="69"/>
      <c r="D237" s="69"/>
      <c r="E237" s="106" t="s">
        <v>301</v>
      </c>
      <c r="F237" s="106"/>
      <c r="G237" s="106"/>
      <c r="H237" s="69">
        <v>2.26162904492277E-15</v>
      </c>
    </row>
    <row r="238" spans="2:8" ht="15">
      <c r="B238" s="69"/>
      <c r="C238" s="69"/>
      <c r="D238" s="69"/>
      <c r="E238" s="106" t="s">
        <v>302</v>
      </c>
      <c r="F238" s="106"/>
      <c r="G238" s="106"/>
      <c r="H238" s="69">
        <v>5.03517326396513E-07</v>
      </c>
    </row>
    <row r="239" spans="2:8" ht="15">
      <c r="B239" s="69"/>
      <c r="C239" s="69"/>
      <c r="D239" s="69"/>
      <c r="E239" s="106" t="s">
        <v>303</v>
      </c>
      <c r="F239" s="106"/>
      <c r="G239" s="106"/>
      <c r="H239" s="69">
        <v>4.52326446111208E-15</v>
      </c>
    </row>
    <row r="240" spans="2:8" ht="15">
      <c r="B240" s="69"/>
      <c r="C240" s="69"/>
      <c r="D240" s="69"/>
      <c r="E240" s="106" t="s">
        <v>304</v>
      </c>
      <c r="F240" s="106"/>
      <c r="G240" s="106"/>
      <c r="H240" s="69">
        <v>2.94250132340137E-11</v>
      </c>
    </row>
    <row r="241" spans="2:8" ht="15">
      <c r="B241" s="69"/>
      <c r="C241" s="69"/>
      <c r="D241" s="106" t="s">
        <v>305</v>
      </c>
      <c r="E241" s="106"/>
      <c r="F241" s="106"/>
      <c r="G241" s="106"/>
      <c r="H241" s="69">
        <v>0.00634036023531489</v>
      </c>
    </row>
    <row r="242" spans="2:8" ht="15">
      <c r="B242" s="69"/>
      <c r="C242" s="69"/>
      <c r="D242" s="69"/>
      <c r="E242" s="106" t="s">
        <v>100</v>
      </c>
      <c r="F242" s="106"/>
      <c r="G242" s="106"/>
      <c r="H242" s="69">
        <v>0.000643092905508946</v>
      </c>
    </row>
    <row r="243" spans="2:8" ht="15">
      <c r="B243" s="69"/>
      <c r="C243" s="69"/>
      <c r="D243" s="69"/>
      <c r="E243" s="69"/>
      <c r="F243" s="106" t="s">
        <v>306</v>
      </c>
      <c r="G243" s="106"/>
      <c r="H243" s="69">
        <v>5.55236384538648E-09</v>
      </c>
    </row>
    <row r="244" spans="2:8" ht="15">
      <c r="B244" s="69"/>
      <c r="C244" s="69"/>
      <c r="D244" s="69"/>
      <c r="E244" s="69"/>
      <c r="F244" s="69"/>
      <c r="G244" s="69" t="s">
        <v>307</v>
      </c>
      <c r="H244" s="69">
        <v>3.57503122707995E-12</v>
      </c>
    </row>
    <row r="245" spans="2:8" ht="15">
      <c r="B245" s="69"/>
      <c r="C245" s="69"/>
      <c r="D245" s="69"/>
      <c r="E245" s="69"/>
      <c r="F245" s="69"/>
      <c r="G245" s="69" t="s">
        <v>308</v>
      </c>
      <c r="H245" s="69">
        <v>1.79896279367441E-12</v>
      </c>
    </row>
    <row r="246" spans="2:8" ht="15">
      <c r="B246" s="69"/>
      <c r="C246" s="69"/>
      <c r="D246" s="69"/>
      <c r="E246" s="69"/>
      <c r="F246" s="69"/>
      <c r="G246" s="69" t="s">
        <v>309</v>
      </c>
      <c r="H246" s="69">
        <v>1.37203524460964E-09</v>
      </c>
    </row>
    <row r="247" spans="2:8" ht="15">
      <c r="B247" s="69"/>
      <c r="C247" s="69"/>
      <c r="D247" s="69"/>
      <c r="E247" s="69"/>
      <c r="F247" s="69"/>
      <c r="G247" s="69" t="s">
        <v>310</v>
      </c>
      <c r="H247" s="69">
        <v>1.60485368233499E-12</v>
      </c>
    </row>
    <row r="248" spans="2:8" ht="15">
      <c r="B248" s="69"/>
      <c r="C248" s="69"/>
      <c r="D248" s="69"/>
      <c r="E248" s="69"/>
      <c r="F248" s="69"/>
      <c r="G248" s="69" t="s">
        <v>311</v>
      </c>
      <c r="H248" s="69">
        <v>3.20992616167569E-12</v>
      </c>
    </row>
    <row r="249" spans="2:8" ht="15">
      <c r="B249" s="69"/>
      <c r="C249" s="69"/>
      <c r="D249" s="69"/>
      <c r="E249" s="69"/>
      <c r="F249" s="69"/>
      <c r="G249" s="69" t="s">
        <v>312</v>
      </c>
      <c r="H249" s="69">
        <v>4.41906891547699E-12</v>
      </c>
    </row>
    <row r="250" spans="2:8" ht="15">
      <c r="B250" s="69"/>
      <c r="C250" s="69"/>
      <c r="D250" s="69"/>
      <c r="E250" s="69"/>
      <c r="F250" s="69"/>
      <c r="G250" s="69" t="s">
        <v>313</v>
      </c>
      <c r="H250" s="69">
        <v>9.99956625005224E-13</v>
      </c>
    </row>
    <row r="251" spans="2:8" ht="15">
      <c r="B251" s="69"/>
      <c r="C251" s="69"/>
      <c r="D251" s="69"/>
      <c r="E251" s="69"/>
      <c r="F251" s="69"/>
      <c r="G251" s="69" t="s">
        <v>314</v>
      </c>
      <c r="H251" s="69">
        <v>1.19407285344701E-12</v>
      </c>
    </row>
    <row r="252" spans="2:8" ht="15">
      <c r="B252" s="69"/>
      <c r="C252" s="69"/>
      <c r="D252" s="69"/>
      <c r="E252" s="69"/>
      <c r="F252" s="69"/>
      <c r="G252" s="69" t="s">
        <v>315</v>
      </c>
      <c r="H252" s="69">
        <v>3.7551522758324E-10</v>
      </c>
    </row>
    <row r="253" spans="2:8" ht="15">
      <c r="B253" s="69"/>
      <c r="C253" s="69"/>
      <c r="D253" s="69"/>
      <c r="E253" s="69"/>
      <c r="F253" s="69"/>
      <c r="G253" s="69" t="s">
        <v>316</v>
      </c>
      <c r="H253" s="69">
        <v>1.17952000558985E-10</v>
      </c>
    </row>
    <row r="254" spans="2:8" ht="15">
      <c r="B254" s="69"/>
      <c r="C254" s="69"/>
      <c r="D254" s="69"/>
      <c r="E254" s="69"/>
      <c r="F254" s="69"/>
      <c r="G254" s="69" t="s">
        <v>317</v>
      </c>
      <c r="H254" s="69">
        <v>3.67005950037592E-09</v>
      </c>
    </row>
    <row r="255" spans="2:8" ht="15">
      <c r="B255" s="69"/>
      <c r="C255" s="69"/>
      <c r="D255" s="69"/>
      <c r="E255" s="69"/>
      <c r="F255" s="106" t="s">
        <v>318</v>
      </c>
      <c r="G255" s="106"/>
      <c r="H255" s="69">
        <v>2.18074147507597E-08</v>
      </c>
    </row>
    <row r="256" spans="2:8" ht="15">
      <c r="B256" s="69"/>
      <c r="C256" s="69"/>
      <c r="D256" s="69"/>
      <c r="E256" s="69"/>
      <c r="F256" s="69"/>
      <c r="G256" s="69" t="s">
        <v>319</v>
      </c>
      <c r="H256" s="69">
        <v>3.12759079271973E-16</v>
      </c>
    </row>
    <row r="257" spans="2:8" ht="15">
      <c r="B257" s="69"/>
      <c r="C257" s="69"/>
      <c r="D257" s="69"/>
      <c r="E257" s="69"/>
      <c r="F257" s="69"/>
      <c r="G257" s="69" t="s">
        <v>320</v>
      </c>
      <c r="H257" s="69">
        <v>1.25313182062207E-14</v>
      </c>
    </row>
    <row r="258" spans="2:8" ht="15">
      <c r="B258" s="69"/>
      <c r="C258" s="69"/>
      <c r="D258" s="69"/>
      <c r="E258" s="69"/>
      <c r="F258" s="69"/>
      <c r="G258" s="69" t="s">
        <v>321</v>
      </c>
      <c r="H258" s="69">
        <v>8.15418368158786E-15</v>
      </c>
    </row>
    <row r="259" spans="2:8" ht="15">
      <c r="B259" s="69"/>
      <c r="C259" s="69"/>
      <c r="D259" s="69"/>
      <c r="E259" s="69"/>
      <c r="F259" s="69"/>
      <c r="G259" s="69" t="s">
        <v>322</v>
      </c>
      <c r="H259" s="69">
        <v>1.49539844684884E-12</v>
      </c>
    </row>
    <row r="260" spans="2:8" ht="15">
      <c r="B260" s="69"/>
      <c r="C260" s="69"/>
      <c r="D260" s="69"/>
      <c r="E260" s="69"/>
      <c r="F260" s="69"/>
      <c r="G260" s="69" t="s">
        <v>323</v>
      </c>
      <c r="H260" s="69">
        <v>2.5692432813899E-12</v>
      </c>
    </row>
    <row r="261" spans="2:8" ht="15">
      <c r="B261" s="69"/>
      <c r="C261" s="69"/>
      <c r="D261" s="69"/>
      <c r="E261" s="69"/>
      <c r="F261" s="69"/>
      <c r="G261" s="69" t="s">
        <v>324</v>
      </c>
      <c r="H261" s="69">
        <v>1.30124611780425E-14</v>
      </c>
    </row>
    <row r="262" spans="2:8" ht="15">
      <c r="B262" s="69"/>
      <c r="C262" s="69"/>
      <c r="D262" s="69"/>
      <c r="E262" s="69"/>
      <c r="F262" s="69"/>
      <c r="G262" s="69" t="s">
        <v>325</v>
      </c>
      <c r="H262" s="69">
        <v>8.10792053664042E-09</v>
      </c>
    </row>
    <row r="263" spans="2:8" ht="15">
      <c r="B263" s="69"/>
      <c r="C263" s="69"/>
      <c r="D263" s="69"/>
      <c r="E263" s="69"/>
      <c r="F263" s="69"/>
      <c r="G263" s="69" t="s">
        <v>326</v>
      </c>
      <c r="H263" s="69">
        <v>8.30329303802938E-09</v>
      </c>
    </row>
    <row r="264" spans="2:8" ht="15">
      <c r="B264" s="69"/>
      <c r="C264" s="69"/>
      <c r="D264" s="69"/>
      <c r="E264" s="69"/>
      <c r="F264" s="69"/>
      <c r="G264" s="69" t="s">
        <v>327</v>
      </c>
      <c r="H264" s="69">
        <v>5.39974268056941E-11</v>
      </c>
    </row>
    <row r="265" spans="2:8" ht="15">
      <c r="B265" s="69"/>
      <c r="C265" s="69"/>
      <c r="D265" s="69"/>
      <c r="E265" s="69"/>
      <c r="F265" s="69"/>
      <c r="G265" s="69" t="s">
        <v>328</v>
      </c>
      <c r="H265" s="69">
        <v>1.74320306241175E-09</v>
      </c>
    </row>
    <row r="266" spans="2:8" ht="15">
      <c r="B266" s="69"/>
      <c r="C266" s="69"/>
      <c r="D266" s="69"/>
      <c r="E266" s="69"/>
      <c r="F266" s="69"/>
      <c r="G266" s="69" t="s">
        <v>329</v>
      </c>
      <c r="H266" s="69">
        <v>1.09456938684602E-09</v>
      </c>
    </row>
    <row r="267" spans="2:8" ht="15">
      <c r="B267" s="69"/>
      <c r="C267" s="69"/>
      <c r="D267" s="69"/>
      <c r="E267" s="69"/>
      <c r="F267" s="69"/>
      <c r="G267" s="69" t="s">
        <v>330</v>
      </c>
      <c r="H267" s="69">
        <v>1.90536184527475E-09</v>
      </c>
    </row>
    <row r="268" spans="2:8" ht="15">
      <c r="B268" s="69"/>
      <c r="C268" s="69"/>
      <c r="D268" s="69"/>
      <c r="E268" s="69"/>
      <c r="F268" s="69"/>
      <c r="G268" s="69" t="s">
        <v>331</v>
      </c>
      <c r="H268" s="69">
        <v>5.45392962866014E-10</v>
      </c>
    </row>
    <row r="269" spans="2:8" ht="15">
      <c r="B269" s="69"/>
      <c r="C269" s="69"/>
      <c r="D269" s="69"/>
      <c r="E269" s="69"/>
      <c r="F269" s="69"/>
      <c r="G269" s="69" t="s">
        <v>332</v>
      </c>
      <c r="H269" s="69">
        <v>4.95778394352526E-11</v>
      </c>
    </row>
    <row r="270" spans="2:8" ht="15">
      <c r="B270" s="69"/>
      <c r="C270" s="69"/>
      <c r="D270" s="69"/>
      <c r="E270" s="69"/>
      <c r="F270" s="106" t="s">
        <v>333</v>
      </c>
      <c r="G270" s="106"/>
      <c r="H270" s="69">
        <v>4.41264966664512E-09</v>
      </c>
    </row>
    <row r="271" spans="2:8" ht="15">
      <c r="B271" s="69"/>
      <c r="C271" s="69"/>
      <c r="D271" s="69"/>
      <c r="E271" s="69"/>
      <c r="F271" s="106" t="s">
        <v>334</v>
      </c>
      <c r="G271" s="106"/>
      <c r="H271" s="69">
        <v>2.19504169360259E-08</v>
      </c>
    </row>
    <row r="272" spans="2:8" ht="15">
      <c r="B272" s="69"/>
      <c r="C272" s="69"/>
      <c r="D272" s="69"/>
      <c r="E272" s="69"/>
      <c r="F272" s="106" t="s">
        <v>335</v>
      </c>
      <c r="G272" s="106"/>
      <c r="H272" s="69">
        <v>4.3106323147294E-09</v>
      </c>
    </row>
    <row r="273" spans="2:8" ht="15">
      <c r="B273" s="69"/>
      <c r="C273" s="69"/>
      <c r="D273" s="69"/>
      <c r="E273" s="69"/>
      <c r="F273" s="106" t="s">
        <v>336</v>
      </c>
      <c r="G273" s="106"/>
      <c r="H273" s="69">
        <v>2.52299508760584E-11</v>
      </c>
    </row>
    <row r="274" spans="2:8" ht="15">
      <c r="B274" s="69"/>
      <c r="C274" s="69"/>
      <c r="D274" s="69"/>
      <c r="E274" s="69"/>
      <c r="F274" s="106" t="s">
        <v>337</v>
      </c>
      <c r="G274" s="106"/>
      <c r="H274" s="69">
        <v>1.06906405000737E-09</v>
      </c>
    </row>
    <row r="275" spans="2:8" ht="15">
      <c r="B275" s="69"/>
      <c r="C275" s="69"/>
      <c r="D275" s="69"/>
      <c r="E275" s="69"/>
      <c r="F275" s="106" t="s">
        <v>338</v>
      </c>
      <c r="G275" s="106"/>
      <c r="H275" s="69">
        <v>1.14724841740175E-06</v>
      </c>
    </row>
    <row r="276" spans="2:8" ht="15">
      <c r="B276" s="69"/>
      <c r="C276" s="69"/>
      <c r="D276" s="69"/>
      <c r="E276" s="69"/>
      <c r="F276" s="106" t="s">
        <v>339</v>
      </c>
      <c r="G276" s="106"/>
      <c r="H276" s="69">
        <v>1.13249911367308E-06</v>
      </c>
    </row>
    <row r="277" spans="2:8" ht="15">
      <c r="B277" s="69"/>
      <c r="C277" s="69"/>
      <c r="D277" s="69"/>
      <c r="E277" s="69"/>
      <c r="F277" s="106" t="s">
        <v>340</v>
      </c>
      <c r="G277" s="106"/>
      <c r="H277" s="69">
        <v>1.5618369339487E-09</v>
      </c>
    </row>
    <row r="278" spans="2:8" ht="15">
      <c r="B278" s="69"/>
      <c r="C278" s="69"/>
      <c r="D278" s="69"/>
      <c r="E278" s="69"/>
      <c r="F278" s="106" t="s">
        <v>341</v>
      </c>
      <c r="G278" s="106"/>
      <c r="H278" s="69">
        <v>2.4116177700617E-08</v>
      </c>
    </row>
    <row r="279" spans="2:8" ht="15">
      <c r="B279" s="69"/>
      <c r="C279" s="69"/>
      <c r="D279" s="69"/>
      <c r="E279" s="69"/>
      <c r="F279" s="106" t="s">
        <v>342</v>
      </c>
      <c r="G279" s="106"/>
      <c r="H279" s="69">
        <v>3.71009612967681E-12</v>
      </c>
    </row>
    <row r="280" spans="2:8" ht="15">
      <c r="B280" s="69"/>
      <c r="C280" s="69"/>
      <c r="D280" s="69"/>
      <c r="E280" s="69"/>
      <c r="F280" s="106" t="s">
        <v>343</v>
      </c>
      <c r="G280" s="106"/>
      <c r="H280" s="69">
        <v>1.87144414412778E-06</v>
      </c>
    </row>
    <row r="281" spans="2:8" ht="15">
      <c r="B281" s="69"/>
      <c r="C281" s="69"/>
      <c r="D281" s="69"/>
      <c r="E281" s="69"/>
      <c r="F281" s="106" t="s">
        <v>344</v>
      </c>
      <c r="G281" s="106"/>
      <c r="H281" s="69">
        <v>1.52208472420172E-07</v>
      </c>
    </row>
    <row r="282" spans="2:8" ht="15">
      <c r="B282" s="69"/>
      <c r="C282" s="69"/>
      <c r="D282" s="69"/>
      <c r="E282" s="69"/>
      <c r="F282" s="106" t="s">
        <v>345</v>
      </c>
      <c r="G282" s="106"/>
      <c r="H282" s="69">
        <v>8.53191659709282E-13</v>
      </c>
    </row>
    <row r="283" spans="2:8" ht="15">
      <c r="B283" s="69"/>
      <c r="C283" s="69"/>
      <c r="D283" s="69"/>
      <c r="E283" s="69"/>
      <c r="F283" s="106" t="s">
        <v>346</v>
      </c>
      <c r="G283" s="106"/>
      <c r="H283" s="69">
        <v>1.34849454909895E-11</v>
      </c>
    </row>
    <row r="284" spans="2:8" ht="15">
      <c r="B284" s="69"/>
      <c r="C284" s="69"/>
      <c r="D284" s="69"/>
      <c r="E284" s="69"/>
      <c r="F284" s="106" t="s">
        <v>347</v>
      </c>
      <c r="G284" s="106"/>
      <c r="H284" s="69">
        <v>9.39674200969909E-17</v>
      </c>
    </row>
    <row r="285" spans="2:8" ht="15">
      <c r="B285" s="69"/>
      <c r="C285" s="69"/>
      <c r="D285" s="69"/>
      <c r="E285" s="69"/>
      <c r="F285" s="106" t="s">
        <v>348</v>
      </c>
      <c r="G285" s="106"/>
      <c r="H285" s="69">
        <v>5.47637160455512E-06</v>
      </c>
    </row>
    <row r="286" spans="2:8" ht="15">
      <c r="B286" s="69"/>
      <c r="C286" s="69"/>
      <c r="D286" s="69"/>
      <c r="E286" s="69"/>
      <c r="F286" s="106" t="s">
        <v>349</v>
      </c>
      <c r="G286" s="106"/>
      <c r="H286" s="69">
        <v>1.30346432480193E-08</v>
      </c>
    </row>
    <row r="287" spans="2:8" ht="15">
      <c r="B287" s="69"/>
      <c r="C287" s="69"/>
      <c r="D287" s="69"/>
      <c r="E287" s="69"/>
      <c r="F287" s="106" t="s">
        <v>350</v>
      </c>
      <c r="G287" s="106"/>
      <c r="H287" s="69">
        <v>3.83036241521797E-10</v>
      </c>
    </row>
    <row r="288" spans="2:8" ht="15">
      <c r="B288" s="69"/>
      <c r="C288" s="69"/>
      <c r="D288" s="69"/>
      <c r="E288" s="69"/>
      <c r="F288" s="106" t="s">
        <v>351</v>
      </c>
      <c r="G288" s="106"/>
      <c r="H288" s="69">
        <v>1.13180890452869E-06</v>
      </c>
    </row>
    <row r="289" spans="2:8" ht="15">
      <c r="B289" s="69"/>
      <c r="C289" s="69"/>
      <c r="D289" s="69"/>
      <c r="E289" s="69"/>
      <c r="F289" s="106" t="s">
        <v>352</v>
      </c>
      <c r="G289" s="106"/>
      <c r="H289" s="69">
        <v>1.16444298813321E-11</v>
      </c>
    </row>
    <row r="290" spans="2:8" ht="15">
      <c r="B290" s="69"/>
      <c r="C290" s="69"/>
      <c r="D290" s="69"/>
      <c r="E290" s="69"/>
      <c r="F290" s="106" t="s">
        <v>353</v>
      </c>
      <c r="G290" s="106"/>
      <c r="H290" s="69">
        <v>3.69548844976171E-11</v>
      </c>
    </row>
    <row r="291" spans="2:8" ht="15">
      <c r="B291" s="69"/>
      <c r="C291" s="69"/>
      <c r="D291" s="69"/>
      <c r="E291" s="69"/>
      <c r="F291" s="106" t="s">
        <v>354</v>
      </c>
      <c r="G291" s="106"/>
      <c r="H291" s="69">
        <v>3.65543353356295E-07</v>
      </c>
    </row>
    <row r="292" spans="2:8" ht="15">
      <c r="B292" s="69"/>
      <c r="C292" s="69"/>
      <c r="D292" s="69"/>
      <c r="E292" s="69"/>
      <c r="F292" s="106" t="s">
        <v>355</v>
      </c>
      <c r="G292" s="106"/>
      <c r="H292" s="69">
        <v>5.67602689088046E-08</v>
      </c>
    </row>
    <row r="293" spans="2:8" ht="15">
      <c r="B293" s="69"/>
      <c r="C293" s="69"/>
      <c r="D293" s="69"/>
      <c r="E293" s="69"/>
      <c r="F293" s="106" t="s">
        <v>356</v>
      </c>
      <c r="G293" s="106"/>
      <c r="H293" s="69">
        <v>2.18240943692665E-13</v>
      </c>
    </row>
    <row r="294" spans="2:8" ht="15">
      <c r="B294" s="69"/>
      <c r="C294" s="69"/>
      <c r="D294" s="69"/>
      <c r="E294" s="69"/>
      <c r="F294" s="106" t="s">
        <v>357</v>
      </c>
      <c r="G294" s="106"/>
      <c r="H294" s="69">
        <v>8.69494332156709E-08</v>
      </c>
    </row>
    <row r="295" spans="2:8" ht="15">
      <c r="B295" s="69"/>
      <c r="C295" s="69"/>
      <c r="D295" s="69"/>
      <c r="E295" s="69"/>
      <c r="F295" s="106" t="s">
        <v>358</v>
      </c>
      <c r="G295" s="106"/>
      <c r="H295" s="69">
        <v>5.52370467713286E-10</v>
      </c>
    </row>
    <row r="296" spans="2:8" ht="15">
      <c r="B296" s="69"/>
      <c r="C296" s="69"/>
      <c r="D296" s="69"/>
      <c r="E296" s="69"/>
      <c r="F296" s="106" t="s">
        <v>359</v>
      </c>
      <c r="G296" s="106"/>
      <c r="H296" s="69">
        <v>1.28028187567448E-08</v>
      </c>
    </row>
    <row r="297" spans="2:8" ht="15">
      <c r="B297" s="69"/>
      <c r="C297" s="69"/>
      <c r="D297" s="69"/>
      <c r="E297" s="69"/>
      <c r="F297" s="106" t="s">
        <v>360</v>
      </c>
      <c r="G297" s="106"/>
      <c r="H297" s="69">
        <v>7.76585744513108E-09</v>
      </c>
    </row>
    <row r="298" spans="2:8" ht="15">
      <c r="B298" s="69"/>
      <c r="C298" s="69"/>
      <c r="D298" s="69"/>
      <c r="E298" s="69"/>
      <c r="F298" s="106" t="s">
        <v>361</v>
      </c>
      <c r="G298" s="106"/>
      <c r="H298" s="69">
        <v>0.000615743017741226</v>
      </c>
    </row>
    <row r="299" spans="2:8" ht="15">
      <c r="B299" s="69"/>
      <c r="C299" s="69"/>
      <c r="D299" s="69"/>
      <c r="E299" s="69"/>
      <c r="F299" s="106" t="s">
        <v>362</v>
      </c>
      <c r="G299" s="106"/>
      <c r="H299" s="69">
        <v>3.12251112381765E-08</v>
      </c>
    </row>
    <row r="300" spans="2:8" ht="15">
      <c r="B300" s="69"/>
      <c r="C300" s="69"/>
      <c r="D300" s="69"/>
      <c r="E300" s="69"/>
      <c r="F300" s="106" t="s">
        <v>363</v>
      </c>
      <c r="G300" s="106"/>
      <c r="H300" s="69">
        <v>1.44946170892869E-06</v>
      </c>
    </row>
    <row r="301" spans="2:8" ht="15">
      <c r="B301" s="69"/>
      <c r="C301" s="69"/>
      <c r="D301" s="69"/>
      <c r="E301" s="69"/>
      <c r="F301" s="106" t="s">
        <v>364</v>
      </c>
      <c r="G301" s="106"/>
      <c r="H301" s="69">
        <v>2.75531026940885E-13</v>
      </c>
    </row>
    <row r="302" spans="2:8" ht="15">
      <c r="B302" s="69"/>
      <c r="C302" s="69"/>
      <c r="D302" s="69"/>
      <c r="E302" s="69"/>
      <c r="F302" s="106" t="s">
        <v>365</v>
      </c>
      <c r="G302" s="106"/>
      <c r="H302" s="69">
        <v>8.97720897290327E-06</v>
      </c>
    </row>
    <row r="303" spans="2:8" ht="15">
      <c r="B303" s="69"/>
      <c r="C303" s="69"/>
      <c r="D303" s="69"/>
      <c r="E303" s="69"/>
      <c r="F303" s="106" t="s">
        <v>366</v>
      </c>
      <c r="G303" s="106"/>
      <c r="H303" s="69">
        <v>1.02884347348406E-07</v>
      </c>
    </row>
    <row r="304" spans="2:8" ht="15">
      <c r="B304" s="69"/>
      <c r="C304" s="69"/>
      <c r="D304" s="69"/>
      <c r="E304" s="69"/>
      <c r="F304" s="106" t="s">
        <v>367</v>
      </c>
      <c r="G304" s="106"/>
      <c r="H304" s="69">
        <v>1.42126570261532E-12</v>
      </c>
    </row>
    <row r="305" spans="2:8" ht="15">
      <c r="B305" s="69"/>
      <c r="C305" s="69"/>
      <c r="D305" s="69"/>
      <c r="E305" s="69"/>
      <c r="F305" s="106" t="s">
        <v>368</v>
      </c>
      <c r="G305" s="106"/>
      <c r="H305" s="69">
        <v>1.84891836221594E-14</v>
      </c>
    </row>
    <row r="306" spans="2:8" ht="15">
      <c r="B306" s="69"/>
      <c r="C306" s="69"/>
      <c r="D306" s="69"/>
      <c r="E306" s="69"/>
      <c r="F306" s="106" t="s">
        <v>369</v>
      </c>
      <c r="G306" s="106"/>
      <c r="H306" s="69">
        <v>5.15457156308258E-07</v>
      </c>
    </row>
    <row r="307" spans="2:8" ht="15">
      <c r="B307" s="69"/>
      <c r="C307" s="69"/>
      <c r="D307" s="69"/>
      <c r="E307" s="69"/>
      <c r="F307" s="106" t="s">
        <v>370</v>
      </c>
      <c r="G307" s="106"/>
      <c r="H307" s="69">
        <v>2.20306254837512E-14</v>
      </c>
    </row>
    <row r="308" spans="2:8" ht="15">
      <c r="B308" s="69"/>
      <c r="C308" s="69"/>
      <c r="D308" s="69"/>
      <c r="E308" s="69"/>
      <c r="F308" s="106" t="s">
        <v>371</v>
      </c>
      <c r="G308" s="106"/>
      <c r="H308" s="69">
        <v>4.73340364329821E-06</v>
      </c>
    </row>
    <row r="309" spans="2:8" ht="15">
      <c r="B309" s="69"/>
      <c r="C309" s="69"/>
      <c r="D309" s="69"/>
      <c r="E309" s="106" t="s">
        <v>372</v>
      </c>
      <c r="F309" s="106"/>
      <c r="G309" s="106"/>
      <c r="H309" s="69">
        <v>4.86384531976403E-08</v>
      </c>
    </row>
    <row r="310" spans="2:8" ht="15">
      <c r="B310" s="69"/>
      <c r="C310" s="69"/>
      <c r="D310" s="69"/>
      <c r="E310" s="106" t="s">
        <v>90</v>
      </c>
      <c r="F310" s="106"/>
      <c r="G310" s="106"/>
      <c r="H310" s="69">
        <v>0.00441574756447291</v>
      </c>
    </row>
    <row r="311" spans="2:8" ht="15">
      <c r="B311" s="69"/>
      <c r="C311" s="69"/>
      <c r="D311" s="69"/>
      <c r="E311" s="106" t="s">
        <v>373</v>
      </c>
      <c r="F311" s="106"/>
      <c r="G311" s="106"/>
      <c r="H311" s="69">
        <v>7.55510202571688E-09</v>
      </c>
    </row>
    <row r="312" spans="2:8" ht="15">
      <c r="B312" s="69"/>
      <c r="C312" s="69"/>
      <c r="D312" s="69"/>
      <c r="E312" s="106" t="s">
        <v>374</v>
      </c>
      <c r="F312" s="106"/>
      <c r="G312" s="106"/>
      <c r="H312" s="69">
        <v>1.8747309263388E-12</v>
      </c>
    </row>
    <row r="313" spans="2:8" ht="15">
      <c r="B313" s="69"/>
      <c r="C313" s="69"/>
      <c r="D313" s="69"/>
      <c r="E313" s="106" t="s">
        <v>375</v>
      </c>
      <c r="F313" s="106"/>
      <c r="G313" s="106"/>
      <c r="H313" s="69">
        <v>3.49972279126103E-13</v>
      </c>
    </row>
    <row r="314" spans="2:8" ht="15">
      <c r="B314" s="69"/>
      <c r="C314" s="69"/>
      <c r="D314" s="69"/>
      <c r="E314" s="106" t="s">
        <v>376</v>
      </c>
      <c r="F314" s="106"/>
      <c r="G314" s="106"/>
      <c r="H314" s="69">
        <v>0.00128146356955311</v>
      </c>
    </row>
    <row r="315" spans="2:8" ht="15">
      <c r="B315" s="69"/>
      <c r="C315" s="69"/>
      <c r="D315" s="106" t="s">
        <v>377</v>
      </c>
      <c r="E315" s="106"/>
      <c r="F315" s="106"/>
      <c r="G315" s="106"/>
      <c r="H315" s="69">
        <v>1.00482414269425</v>
      </c>
    </row>
    <row r="316" spans="2:8" ht="15">
      <c r="B316" s="69"/>
      <c r="C316" s="69"/>
      <c r="D316" s="69"/>
      <c r="E316" s="106" t="s">
        <v>378</v>
      </c>
      <c r="F316" s="106"/>
      <c r="G316" s="106"/>
      <c r="H316" s="69">
        <v>1.74986139563052E-13</v>
      </c>
    </row>
    <row r="317" spans="2:8" ht="15">
      <c r="B317" s="69"/>
      <c r="C317" s="69"/>
      <c r="D317" s="69"/>
      <c r="E317" s="106" t="s">
        <v>379</v>
      </c>
      <c r="F317" s="106"/>
      <c r="G317" s="106"/>
      <c r="H317" s="69">
        <v>1.00392372295167</v>
      </c>
    </row>
    <row r="318" spans="2:8" ht="15">
      <c r="B318" s="69"/>
      <c r="C318" s="69"/>
      <c r="D318" s="69"/>
      <c r="E318" s="106" t="s">
        <v>380</v>
      </c>
      <c r="F318" s="106"/>
      <c r="G318" s="106"/>
      <c r="H318" s="69">
        <v>8.57568879850642E-07</v>
      </c>
    </row>
    <row r="319" spans="2:8" ht="15">
      <c r="B319" s="69"/>
      <c r="C319" s="69"/>
      <c r="D319" s="69"/>
      <c r="E319" s="106" t="s">
        <v>381</v>
      </c>
      <c r="F319" s="106"/>
      <c r="G319" s="106"/>
      <c r="H319" s="69">
        <v>3.33602528147474E-09</v>
      </c>
    </row>
    <row r="320" spans="2:8" ht="15">
      <c r="B320" s="69"/>
      <c r="C320" s="69"/>
      <c r="D320" s="69"/>
      <c r="E320" s="106" t="s">
        <v>382</v>
      </c>
      <c r="F320" s="106"/>
      <c r="G320" s="106"/>
      <c r="H320" s="69">
        <v>0.000899558837499758</v>
      </c>
    </row>
    <row r="321" spans="2:8" ht="15">
      <c r="B321" s="69"/>
      <c r="C321" s="69"/>
      <c r="D321" s="106" t="s">
        <v>383</v>
      </c>
      <c r="E321" s="106"/>
      <c r="F321" s="106"/>
      <c r="G321" s="106"/>
      <c r="H321" s="69">
        <v>0.000756864412921528</v>
      </c>
    </row>
    <row r="322" spans="2:8" ht="15">
      <c r="B322" s="69"/>
      <c r="C322" s="69"/>
      <c r="D322" s="69"/>
      <c r="E322" s="106" t="s">
        <v>384</v>
      </c>
      <c r="F322" s="106"/>
      <c r="G322" s="106"/>
      <c r="H322" s="69">
        <v>5.26721783489283E-06</v>
      </c>
    </row>
    <row r="323" spans="2:8" ht="15">
      <c r="B323" s="69"/>
      <c r="C323" s="69"/>
      <c r="D323" s="69"/>
      <c r="E323" s="106" t="s">
        <v>385</v>
      </c>
      <c r="F323" s="106"/>
      <c r="G323" s="106"/>
      <c r="H323" s="69">
        <v>1.33517473183227E-05</v>
      </c>
    </row>
    <row r="324" spans="2:8" ht="15">
      <c r="B324" s="69"/>
      <c r="C324" s="69"/>
      <c r="D324" s="69"/>
      <c r="E324" s="106" t="s">
        <v>386</v>
      </c>
      <c r="F324" s="106"/>
      <c r="G324" s="106"/>
      <c r="H324" s="69">
        <v>4.68416325594447E-06</v>
      </c>
    </row>
    <row r="325" spans="2:8" ht="15">
      <c r="B325" s="69"/>
      <c r="C325" s="69"/>
      <c r="D325" s="69"/>
      <c r="E325" s="106" t="s">
        <v>95</v>
      </c>
      <c r="F325" s="106"/>
      <c r="G325" s="106"/>
      <c r="H325" s="69">
        <v>0.000733561268975329</v>
      </c>
    </row>
    <row r="326" spans="2:8" ht="15">
      <c r="B326" s="69"/>
      <c r="C326" s="69"/>
      <c r="D326" s="69"/>
      <c r="E326" s="106" t="s">
        <v>387</v>
      </c>
      <c r="F326" s="106"/>
      <c r="G326" s="106"/>
      <c r="H326" s="69">
        <v>1.23933505106511E-11</v>
      </c>
    </row>
    <row r="327" spans="2:8" ht="15">
      <c r="B327" s="69"/>
      <c r="C327" s="69"/>
      <c r="D327" s="69"/>
      <c r="E327" s="106" t="s">
        <v>388</v>
      </c>
      <c r="F327" s="106"/>
      <c r="G327" s="106"/>
      <c r="H327" s="69">
        <v>2.30895884898121E-12</v>
      </c>
    </row>
    <row r="328" spans="2:8" ht="15">
      <c r="B328" s="69"/>
      <c r="C328" s="69"/>
      <c r="D328" s="69"/>
      <c r="E328" s="106" t="s">
        <v>389</v>
      </c>
      <c r="F328" s="106"/>
      <c r="G328" s="106"/>
      <c r="H328" s="69">
        <v>8.34729225814583E-13</v>
      </c>
    </row>
    <row r="329" spans="2:8" ht="15">
      <c r="B329" s="69"/>
      <c r="C329" s="69"/>
      <c r="D329" s="106" t="s">
        <v>99</v>
      </c>
      <c r="E329" s="106"/>
      <c r="F329" s="106"/>
      <c r="G329" s="106"/>
      <c r="H329" s="69">
        <v>9.49070775108872E-09</v>
      </c>
    </row>
    <row r="330" spans="2:8" ht="15">
      <c r="B330" s="69"/>
      <c r="C330" s="69"/>
      <c r="D330" s="69"/>
      <c r="E330" s="106" t="s">
        <v>390</v>
      </c>
      <c r="F330" s="106"/>
      <c r="G330" s="106"/>
      <c r="H330" s="69">
        <v>9.49070775108872E-09</v>
      </c>
    </row>
    <row r="331" spans="2:8" ht="15">
      <c r="B331" s="69"/>
      <c r="C331" s="69"/>
      <c r="D331" s="106" t="s">
        <v>391</v>
      </c>
      <c r="E331" s="106"/>
      <c r="F331" s="106"/>
      <c r="G331" s="106"/>
      <c r="H331" s="69">
        <v>1.80323219016113E-16</v>
      </c>
    </row>
    <row r="332" spans="2:8" ht="15">
      <c r="B332" s="69"/>
      <c r="C332" s="106" t="s">
        <v>392</v>
      </c>
      <c r="D332" s="106"/>
      <c r="E332" s="106"/>
      <c r="F332" s="106"/>
      <c r="G332" s="106"/>
      <c r="H332" s="69">
        <v>0.00950940633036448</v>
      </c>
    </row>
    <row r="333" spans="2:8" ht="15">
      <c r="B333" s="69"/>
      <c r="C333" s="69"/>
      <c r="D333" s="106" t="s">
        <v>393</v>
      </c>
      <c r="E333" s="106"/>
      <c r="F333" s="106"/>
      <c r="G333" s="106"/>
      <c r="H333" s="69">
        <v>0.00263771086318674</v>
      </c>
    </row>
    <row r="334" spans="2:8" ht="15">
      <c r="B334" s="69"/>
      <c r="C334" s="69"/>
      <c r="D334" s="69"/>
      <c r="E334" s="106" t="s">
        <v>394</v>
      </c>
      <c r="F334" s="106"/>
      <c r="G334" s="106"/>
      <c r="H334" s="69">
        <v>1.08237290616783E-08</v>
      </c>
    </row>
    <row r="335" spans="2:8" ht="15">
      <c r="B335" s="69"/>
      <c r="C335" s="69"/>
      <c r="D335" s="69"/>
      <c r="E335" s="106" t="s">
        <v>395</v>
      </c>
      <c r="F335" s="106"/>
      <c r="G335" s="106"/>
      <c r="H335" s="69">
        <v>3.15218518999358E-05</v>
      </c>
    </row>
    <row r="336" spans="2:8" ht="15">
      <c r="B336" s="69"/>
      <c r="C336" s="69"/>
      <c r="D336" s="69"/>
      <c r="E336" s="106" t="s">
        <v>396</v>
      </c>
      <c r="F336" s="106"/>
      <c r="G336" s="106"/>
      <c r="H336" s="69">
        <v>9.3984242419758E-05</v>
      </c>
    </row>
    <row r="337" spans="2:8" ht="15">
      <c r="B337" s="69"/>
      <c r="C337" s="69"/>
      <c r="D337" s="69"/>
      <c r="E337" s="106" t="s">
        <v>397</v>
      </c>
      <c r="F337" s="106"/>
      <c r="G337" s="106"/>
      <c r="H337" s="69">
        <v>1.83489396646154E-08</v>
      </c>
    </row>
    <row r="338" spans="2:8" ht="15">
      <c r="B338" s="69"/>
      <c r="C338" s="69"/>
      <c r="D338" s="69"/>
      <c r="E338" s="106" t="s">
        <v>398</v>
      </c>
      <c r="F338" s="106"/>
      <c r="G338" s="106"/>
      <c r="H338" s="69">
        <v>0.000709241798363417</v>
      </c>
    </row>
    <row r="339" spans="2:8" ht="15">
      <c r="B339" s="69"/>
      <c r="C339" s="69"/>
      <c r="D339" s="69"/>
      <c r="E339" s="106" t="s">
        <v>399</v>
      </c>
      <c r="F339" s="106"/>
      <c r="G339" s="106"/>
      <c r="H339" s="69">
        <v>1.92440049597005E-05</v>
      </c>
    </row>
    <row r="340" spans="2:8" ht="15">
      <c r="B340" s="69"/>
      <c r="C340" s="69"/>
      <c r="D340" s="69"/>
      <c r="E340" s="106" t="s">
        <v>400</v>
      </c>
      <c r="F340" s="106"/>
      <c r="G340" s="106"/>
      <c r="H340" s="69">
        <v>0.00178341607914707</v>
      </c>
    </row>
    <row r="341" spans="2:8" ht="15">
      <c r="B341" s="69"/>
      <c r="C341" s="69"/>
      <c r="D341" s="69"/>
      <c r="E341" s="106" t="s">
        <v>401</v>
      </c>
      <c r="F341" s="106"/>
      <c r="G341" s="106"/>
      <c r="H341" s="69">
        <v>2.73713728128173E-07</v>
      </c>
    </row>
    <row r="342" spans="2:8" ht="15">
      <c r="B342" s="69"/>
      <c r="C342" s="69"/>
      <c r="D342" s="106" t="s">
        <v>105</v>
      </c>
      <c r="E342" s="106"/>
      <c r="F342" s="106"/>
      <c r="G342" s="106"/>
      <c r="H342" s="69">
        <v>0.000168687553774164</v>
      </c>
    </row>
    <row r="343" spans="2:8" ht="15">
      <c r="B343" s="69"/>
      <c r="C343" s="69"/>
      <c r="D343" s="69"/>
      <c r="E343" s="106" t="s">
        <v>402</v>
      </c>
      <c r="F343" s="106"/>
      <c r="G343" s="106"/>
      <c r="H343" s="69">
        <v>2.59628625699538E-05</v>
      </c>
    </row>
    <row r="344" spans="2:8" ht="15">
      <c r="B344" s="69"/>
      <c r="C344" s="69"/>
      <c r="D344" s="69"/>
      <c r="E344" s="106" t="s">
        <v>243</v>
      </c>
      <c r="F344" s="106"/>
      <c r="G344" s="106"/>
      <c r="H344" s="69">
        <v>2.30002212795361E-07</v>
      </c>
    </row>
    <row r="345" spans="2:8" ht="15">
      <c r="B345" s="69"/>
      <c r="C345" s="69"/>
      <c r="D345" s="69"/>
      <c r="E345" s="106" t="s">
        <v>244</v>
      </c>
      <c r="F345" s="106"/>
      <c r="G345" s="106"/>
      <c r="H345" s="69">
        <v>7.79085947050828E-07</v>
      </c>
    </row>
    <row r="346" spans="2:8" ht="15">
      <c r="B346" s="69"/>
      <c r="C346" s="69"/>
      <c r="D346" s="69"/>
      <c r="E346" s="106" t="s">
        <v>246</v>
      </c>
      <c r="F346" s="106"/>
      <c r="G346" s="106"/>
      <c r="H346" s="69">
        <v>7.84194765516173E-08</v>
      </c>
    </row>
    <row r="347" spans="2:8" ht="15">
      <c r="B347" s="69"/>
      <c r="C347" s="69"/>
      <c r="D347" s="69"/>
      <c r="E347" s="106" t="s">
        <v>247</v>
      </c>
      <c r="F347" s="106"/>
      <c r="G347" s="106"/>
      <c r="H347" s="69">
        <v>2.52374618093776E-09</v>
      </c>
    </row>
    <row r="348" spans="2:8" ht="15">
      <c r="B348" s="69"/>
      <c r="C348" s="69"/>
      <c r="D348" s="69"/>
      <c r="E348" s="106" t="s">
        <v>403</v>
      </c>
      <c r="F348" s="106"/>
      <c r="G348" s="106"/>
      <c r="H348" s="69">
        <v>1.26923439812003E-13</v>
      </c>
    </row>
    <row r="349" spans="2:8" ht="15">
      <c r="B349" s="69"/>
      <c r="C349" s="69"/>
      <c r="D349" s="69"/>
      <c r="E349" s="106" t="s">
        <v>248</v>
      </c>
      <c r="F349" s="106"/>
      <c r="G349" s="106"/>
      <c r="H349" s="69">
        <v>1.28142072234323E-06</v>
      </c>
    </row>
    <row r="350" spans="2:8" ht="15">
      <c r="B350" s="69"/>
      <c r="C350" s="69"/>
      <c r="D350" s="69"/>
      <c r="E350" s="106" t="s">
        <v>249</v>
      </c>
      <c r="F350" s="106"/>
      <c r="G350" s="106"/>
      <c r="H350" s="69">
        <v>1.77700814719895E-11</v>
      </c>
    </row>
    <row r="351" spans="2:8" ht="15">
      <c r="B351" s="69"/>
      <c r="C351" s="69"/>
      <c r="D351" s="69"/>
      <c r="E351" s="106" t="s">
        <v>250</v>
      </c>
      <c r="F351" s="106"/>
      <c r="G351" s="106"/>
      <c r="H351" s="69">
        <v>1.09430809009829E-06</v>
      </c>
    </row>
    <row r="352" spans="2:8" ht="15">
      <c r="B352" s="69"/>
      <c r="C352" s="69"/>
      <c r="D352" s="69"/>
      <c r="E352" s="106" t="s">
        <v>404</v>
      </c>
      <c r="F352" s="106"/>
      <c r="G352" s="106"/>
      <c r="H352" s="69">
        <v>1.7055050536353E-10</v>
      </c>
    </row>
    <row r="353" spans="2:8" ht="15">
      <c r="B353" s="69"/>
      <c r="C353" s="69"/>
      <c r="D353" s="69"/>
      <c r="E353" s="106" t="s">
        <v>149</v>
      </c>
      <c r="F353" s="106"/>
      <c r="G353" s="106"/>
      <c r="H353" s="69">
        <v>7.77924501885285E-05</v>
      </c>
    </row>
    <row r="354" spans="2:8" ht="15">
      <c r="B354" s="69"/>
      <c r="C354" s="69"/>
      <c r="D354" s="69"/>
      <c r="E354" s="106" t="s">
        <v>96</v>
      </c>
      <c r="F354" s="106"/>
      <c r="G354" s="106"/>
      <c r="H354" s="69">
        <v>2.51227301406569E-06</v>
      </c>
    </row>
    <row r="355" spans="2:8" ht="15">
      <c r="B355" s="69"/>
      <c r="C355" s="69"/>
      <c r="D355" s="69"/>
      <c r="E355" s="106" t="s">
        <v>254</v>
      </c>
      <c r="F355" s="106"/>
      <c r="G355" s="106"/>
      <c r="H355" s="69">
        <v>4.04234335766788E-06</v>
      </c>
    </row>
    <row r="356" spans="2:8" ht="15">
      <c r="B356" s="69"/>
      <c r="C356" s="69"/>
      <c r="D356" s="69"/>
      <c r="E356" s="106" t="s">
        <v>97</v>
      </c>
      <c r="F356" s="106"/>
      <c r="G356" s="106"/>
      <c r="H356" s="69">
        <v>1.30284817853534E-08</v>
      </c>
    </row>
    <row r="357" spans="2:8" ht="15">
      <c r="B357" s="69"/>
      <c r="C357" s="69"/>
      <c r="D357" s="69"/>
      <c r="E357" s="106" t="s">
        <v>255</v>
      </c>
      <c r="F357" s="106"/>
      <c r="G357" s="106"/>
      <c r="H357" s="69">
        <v>2.59092414168056E-08</v>
      </c>
    </row>
    <row r="358" spans="2:8" ht="15">
      <c r="B358" s="69"/>
      <c r="C358" s="69"/>
      <c r="D358" s="69"/>
      <c r="E358" s="106" t="s">
        <v>256</v>
      </c>
      <c r="F358" s="106"/>
      <c r="G358" s="106"/>
      <c r="H358" s="69">
        <v>1.97534391829807E-05</v>
      </c>
    </row>
    <row r="359" spans="2:8" ht="15">
      <c r="B359" s="69"/>
      <c r="C359" s="69"/>
      <c r="D359" s="69"/>
      <c r="E359" s="106" t="s">
        <v>259</v>
      </c>
      <c r="F359" s="106"/>
      <c r="G359" s="106"/>
      <c r="H359" s="69">
        <v>9.0281890449993E-09</v>
      </c>
    </row>
    <row r="360" spans="2:8" ht="15">
      <c r="B360" s="69"/>
      <c r="C360" s="69"/>
      <c r="D360" s="69"/>
      <c r="E360" s="106" t="s">
        <v>260</v>
      </c>
      <c r="F360" s="106"/>
      <c r="G360" s="106"/>
      <c r="H360" s="69">
        <v>2.24616444887997E-07</v>
      </c>
    </row>
    <row r="361" spans="2:8" ht="15">
      <c r="B361" s="69"/>
      <c r="C361" s="69"/>
      <c r="D361" s="69"/>
      <c r="E361" s="106" t="s">
        <v>297</v>
      </c>
      <c r="F361" s="106"/>
      <c r="G361" s="106"/>
      <c r="H361" s="69">
        <v>4.82289526257102E-07</v>
      </c>
    </row>
    <row r="362" spans="2:8" ht="15">
      <c r="B362" s="69"/>
      <c r="C362" s="69"/>
      <c r="D362" s="69"/>
      <c r="E362" s="106" t="s">
        <v>262</v>
      </c>
      <c r="F362" s="106"/>
      <c r="G362" s="106"/>
      <c r="H362" s="69">
        <v>4.97997409964252E-13</v>
      </c>
    </row>
    <row r="363" spans="2:8" ht="15">
      <c r="B363" s="69"/>
      <c r="C363" s="69"/>
      <c r="D363" s="69"/>
      <c r="E363" s="106" t="s">
        <v>263</v>
      </c>
      <c r="F363" s="106"/>
      <c r="G363" s="106"/>
      <c r="H363" s="69">
        <v>6.23506025021146E-11</v>
      </c>
    </row>
    <row r="364" spans="2:8" ht="15">
      <c r="B364" s="69"/>
      <c r="C364" s="69"/>
      <c r="D364" s="69"/>
      <c r="E364" s="106" t="s">
        <v>264</v>
      </c>
      <c r="F364" s="106"/>
      <c r="G364" s="106"/>
      <c r="H364" s="69">
        <v>2.45958898106139E-09</v>
      </c>
    </row>
    <row r="365" spans="2:8" ht="15">
      <c r="B365" s="69"/>
      <c r="C365" s="69"/>
      <c r="D365" s="69"/>
      <c r="E365" s="106" t="s">
        <v>405</v>
      </c>
      <c r="F365" s="106"/>
      <c r="G365" s="106"/>
      <c r="H365" s="69">
        <v>1.55978282197167E-12</v>
      </c>
    </row>
    <row r="366" spans="2:8" ht="15">
      <c r="B366" s="69"/>
      <c r="C366" s="69"/>
      <c r="D366" s="69"/>
      <c r="E366" s="106" t="s">
        <v>265</v>
      </c>
      <c r="F366" s="106"/>
      <c r="G366" s="106"/>
      <c r="H366" s="69">
        <v>7.14085131591728E-09</v>
      </c>
    </row>
    <row r="367" spans="2:8" ht="15">
      <c r="B367" s="69"/>
      <c r="C367" s="69"/>
      <c r="D367" s="69"/>
      <c r="E367" s="106" t="s">
        <v>266</v>
      </c>
      <c r="F367" s="106"/>
      <c r="G367" s="106"/>
      <c r="H367" s="69">
        <v>3.4393700086365E-05</v>
      </c>
    </row>
    <row r="368" spans="2:8" ht="15">
      <c r="B368" s="69"/>
      <c r="C368" s="69"/>
      <c r="D368" s="106" t="s">
        <v>406</v>
      </c>
      <c r="E368" s="106"/>
      <c r="F368" s="106"/>
      <c r="G368" s="106"/>
      <c r="H368" s="69">
        <v>0.00603802451047996</v>
      </c>
    </row>
    <row r="369" spans="2:8" ht="15">
      <c r="B369" s="69"/>
      <c r="C369" s="69"/>
      <c r="D369" s="69"/>
      <c r="E369" s="106" t="s">
        <v>407</v>
      </c>
      <c r="F369" s="106"/>
      <c r="G369" s="106"/>
      <c r="H369" s="69">
        <v>1.2397500189345E-08</v>
      </c>
    </row>
    <row r="370" spans="2:8" ht="15">
      <c r="B370" s="69"/>
      <c r="C370" s="69"/>
      <c r="D370" s="69"/>
      <c r="E370" s="106" t="s">
        <v>103</v>
      </c>
      <c r="F370" s="106"/>
      <c r="G370" s="106"/>
      <c r="H370" s="69">
        <v>8.09687868094585E-07</v>
      </c>
    </row>
    <row r="371" spans="2:8" ht="15">
      <c r="B371" s="69"/>
      <c r="C371" s="69"/>
      <c r="D371" s="69"/>
      <c r="E371" s="106" t="s">
        <v>98</v>
      </c>
      <c r="F371" s="106"/>
      <c r="G371" s="106"/>
      <c r="H371" s="69">
        <v>1.54264174749281E-08</v>
      </c>
    </row>
    <row r="372" spans="2:8" ht="15">
      <c r="B372" s="69"/>
      <c r="C372" s="69"/>
      <c r="D372" s="69"/>
      <c r="E372" s="106" t="s">
        <v>408</v>
      </c>
      <c r="F372" s="106"/>
      <c r="G372" s="106"/>
      <c r="H372" s="69">
        <v>0.00028099239027263</v>
      </c>
    </row>
    <row r="373" spans="2:8" ht="15">
      <c r="B373" s="69"/>
      <c r="C373" s="69"/>
      <c r="D373" s="69"/>
      <c r="E373" s="106" t="s">
        <v>104</v>
      </c>
      <c r="F373" s="106"/>
      <c r="G373" s="106"/>
      <c r="H373" s="69">
        <v>8.39122224841881E-07</v>
      </c>
    </row>
    <row r="374" spans="2:8" ht="15">
      <c r="B374" s="69"/>
      <c r="C374" s="69"/>
      <c r="D374" s="69"/>
      <c r="E374" s="106" t="s">
        <v>270</v>
      </c>
      <c r="F374" s="106"/>
      <c r="G374" s="106"/>
      <c r="H374" s="69">
        <v>7.47637125159248E-05</v>
      </c>
    </row>
    <row r="375" spans="2:8" ht="15">
      <c r="B375" s="69"/>
      <c r="C375" s="69"/>
      <c r="D375" s="69"/>
      <c r="E375" s="106" t="s">
        <v>271</v>
      </c>
      <c r="F375" s="106"/>
      <c r="G375" s="106"/>
      <c r="H375" s="69">
        <v>2.84304886046874E-11</v>
      </c>
    </row>
    <row r="376" spans="2:8" ht="15">
      <c r="B376" s="69"/>
      <c r="C376" s="69"/>
      <c r="D376" s="69"/>
      <c r="E376" s="106" t="s">
        <v>409</v>
      </c>
      <c r="F376" s="106"/>
      <c r="G376" s="106"/>
      <c r="H376" s="69">
        <v>6.72878326397049E-07</v>
      </c>
    </row>
    <row r="377" spans="2:8" ht="15">
      <c r="B377" s="69"/>
      <c r="C377" s="69"/>
      <c r="D377" s="69"/>
      <c r="E377" s="106" t="s">
        <v>410</v>
      </c>
      <c r="F377" s="106"/>
      <c r="G377" s="106"/>
      <c r="H377" s="69">
        <v>1.66137705047586E-14</v>
      </c>
    </row>
    <row r="378" spans="2:8" ht="15">
      <c r="B378" s="69"/>
      <c r="C378" s="69"/>
      <c r="D378" s="69"/>
      <c r="E378" s="106" t="s">
        <v>273</v>
      </c>
      <c r="F378" s="106"/>
      <c r="G378" s="106"/>
      <c r="H378" s="69">
        <v>1.73338299014988E-12</v>
      </c>
    </row>
    <row r="379" spans="2:8" ht="15">
      <c r="B379" s="69"/>
      <c r="C379" s="69"/>
      <c r="D379" s="69"/>
      <c r="E379" s="106" t="s">
        <v>411</v>
      </c>
      <c r="F379" s="106"/>
      <c r="G379" s="106"/>
      <c r="H379" s="69">
        <v>0.000118645763181947</v>
      </c>
    </row>
    <row r="380" spans="2:8" ht="15">
      <c r="B380" s="69"/>
      <c r="C380" s="69"/>
      <c r="D380" s="69"/>
      <c r="E380" s="106" t="s">
        <v>412</v>
      </c>
      <c r="F380" s="106"/>
      <c r="G380" s="106"/>
      <c r="H380" s="69">
        <v>0.00052922080401899</v>
      </c>
    </row>
    <row r="381" spans="2:8" ht="15">
      <c r="B381" s="69"/>
      <c r="C381" s="69"/>
      <c r="D381" s="69"/>
      <c r="E381" s="106" t="s">
        <v>413</v>
      </c>
      <c r="F381" s="106"/>
      <c r="G381" s="106"/>
      <c r="H381" s="69">
        <v>1.59081806243059E-11</v>
      </c>
    </row>
    <row r="382" spans="2:8" ht="15">
      <c r="B382" s="69"/>
      <c r="C382" s="69"/>
      <c r="D382" s="69"/>
      <c r="E382" s="106" t="s">
        <v>414</v>
      </c>
      <c r="F382" s="106"/>
      <c r="G382" s="106"/>
      <c r="H382" s="69">
        <v>0.00164933893366647</v>
      </c>
    </row>
    <row r="383" spans="2:8" ht="15">
      <c r="B383" s="69"/>
      <c r="C383" s="69"/>
      <c r="D383" s="69"/>
      <c r="E383" s="106" t="s">
        <v>415</v>
      </c>
      <c r="F383" s="106"/>
      <c r="G383" s="106"/>
      <c r="H383" s="69">
        <v>1.01651984476416E-06</v>
      </c>
    </row>
    <row r="384" spans="2:8" ht="15">
      <c r="B384" s="69"/>
      <c r="C384" s="69"/>
      <c r="D384" s="69"/>
      <c r="E384" s="106" t="s">
        <v>416</v>
      </c>
      <c r="F384" s="106"/>
      <c r="G384" s="106"/>
      <c r="H384" s="69">
        <v>1.57479790566365E-13</v>
      </c>
    </row>
    <row r="385" spans="2:8" ht="15">
      <c r="B385" s="69"/>
      <c r="C385" s="69"/>
      <c r="D385" s="69"/>
      <c r="E385" s="106" t="s">
        <v>417</v>
      </c>
      <c r="F385" s="106"/>
      <c r="G385" s="106"/>
      <c r="H385" s="69">
        <v>2.08952114879203E-06</v>
      </c>
    </row>
    <row r="386" spans="2:8" ht="15">
      <c r="B386" s="69"/>
      <c r="C386" s="69"/>
      <c r="D386" s="69"/>
      <c r="E386" s="106" t="s">
        <v>279</v>
      </c>
      <c r="F386" s="106"/>
      <c r="G386" s="106"/>
      <c r="H386" s="69">
        <v>0.000241886056355255</v>
      </c>
    </row>
    <row r="387" spans="2:8" ht="15">
      <c r="B387" s="69"/>
      <c r="C387" s="69"/>
      <c r="D387" s="69"/>
      <c r="E387" s="106" t="s">
        <v>281</v>
      </c>
      <c r="F387" s="106"/>
      <c r="G387" s="106"/>
      <c r="H387" s="69">
        <v>4.40922902356336E-10</v>
      </c>
    </row>
    <row r="388" spans="2:8" ht="15">
      <c r="B388" s="69"/>
      <c r="C388" s="69"/>
      <c r="D388" s="69"/>
      <c r="E388" s="106" t="s">
        <v>285</v>
      </c>
      <c r="F388" s="106"/>
      <c r="G388" s="106"/>
      <c r="H388" s="69">
        <v>7.73745346589414E-12</v>
      </c>
    </row>
    <row r="389" spans="2:8" ht="15">
      <c r="B389" s="69"/>
      <c r="C389" s="69"/>
      <c r="D389" s="69"/>
      <c r="E389" s="106" t="s">
        <v>418</v>
      </c>
      <c r="F389" s="106"/>
      <c r="G389" s="106"/>
      <c r="H389" s="69">
        <v>1.94868429467396E-12</v>
      </c>
    </row>
    <row r="390" spans="2:8" ht="15">
      <c r="B390" s="69"/>
      <c r="C390" s="69"/>
      <c r="D390" s="69"/>
      <c r="E390" s="106" t="s">
        <v>419</v>
      </c>
      <c r="F390" s="106"/>
      <c r="G390" s="106"/>
      <c r="H390" s="69">
        <v>3.48226603955953E-10</v>
      </c>
    </row>
    <row r="391" spans="2:8" ht="15">
      <c r="B391" s="69"/>
      <c r="C391" s="69"/>
      <c r="D391" s="69"/>
      <c r="E391" s="106" t="s">
        <v>420</v>
      </c>
      <c r="F391" s="106"/>
      <c r="G391" s="106"/>
      <c r="H391" s="69">
        <v>9.71861637180389E-09</v>
      </c>
    </row>
    <row r="392" spans="2:8" ht="15">
      <c r="B392" s="69"/>
      <c r="C392" s="69"/>
      <c r="D392" s="69"/>
      <c r="E392" s="106" t="s">
        <v>421</v>
      </c>
      <c r="F392" s="106"/>
      <c r="G392" s="106"/>
      <c r="H392" s="69">
        <v>7.21250910095501E-22</v>
      </c>
    </row>
    <row r="393" spans="2:8" ht="15">
      <c r="B393" s="69"/>
      <c r="C393" s="69"/>
      <c r="D393" s="69"/>
      <c r="E393" s="106" t="s">
        <v>422</v>
      </c>
      <c r="F393" s="106"/>
      <c r="G393" s="106"/>
      <c r="H393" s="69">
        <v>2.35333761279945E-05</v>
      </c>
    </row>
    <row r="394" spans="2:8" ht="15">
      <c r="B394" s="69"/>
      <c r="C394" s="69"/>
      <c r="D394" s="69"/>
      <c r="E394" s="106" t="s">
        <v>423</v>
      </c>
      <c r="F394" s="106"/>
      <c r="G394" s="106"/>
      <c r="H394" s="69">
        <v>3.9398598521106E-13</v>
      </c>
    </row>
    <row r="395" spans="2:8" ht="15">
      <c r="B395" s="69"/>
      <c r="C395" s="69"/>
      <c r="D395" s="69"/>
      <c r="E395" s="106" t="s">
        <v>424</v>
      </c>
      <c r="F395" s="106"/>
      <c r="G395" s="106"/>
      <c r="H395" s="69">
        <v>7.53366865005282E-10</v>
      </c>
    </row>
    <row r="396" spans="2:8" ht="15">
      <c r="B396" s="69"/>
      <c r="C396" s="69"/>
      <c r="D396" s="69"/>
      <c r="E396" s="106" t="s">
        <v>425</v>
      </c>
      <c r="F396" s="106"/>
      <c r="G396" s="106"/>
      <c r="H396" s="69">
        <v>1.31366794510286E-14</v>
      </c>
    </row>
    <row r="397" spans="2:8" ht="15">
      <c r="B397" s="69"/>
      <c r="C397" s="69"/>
      <c r="D397" s="69"/>
      <c r="E397" s="106" t="s">
        <v>106</v>
      </c>
      <c r="F397" s="106"/>
      <c r="G397" s="106"/>
      <c r="H397" s="69">
        <v>8.372006371461E-06</v>
      </c>
    </row>
    <row r="398" spans="2:8" ht="15">
      <c r="B398" s="69"/>
      <c r="C398" s="69"/>
      <c r="D398" s="69"/>
      <c r="E398" s="106" t="s">
        <v>426</v>
      </c>
      <c r="F398" s="106"/>
      <c r="G398" s="106"/>
      <c r="H398" s="69">
        <v>5.59310838950068E-12</v>
      </c>
    </row>
    <row r="399" spans="2:8" ht="15">
      <c r="B399" s="69"/>
      <c r="C399" s="69"/>
      <c r="D399" s="69"/>
      <c r="E399" s="106" t="s">
        <v>107</v>
      </c>
      <c r="F399" s="106"/>
      <c r="G399" s="106"/>
      <c r="H399" s="69">
        <v>4.83533169951416E-06</v>
      </c>
    </row>
    <row r="400" spans="2:8" ht="15">
      <c r="B400" s="69"/>
      <c r="C400" s="69"/>
      <c r="D400" s="69"/>
      <c r="E400" s="106" t="s">
        <v>427</v>
      </c>
      <c r="F400" s="106"/>
      <c r="G400" s="106"/>
      <c r="H400" s="69">
        <v>1.40944470926155E-06</v>
      </c>
    </row>
    <row r="401" spans="2:8" ht="15">
      <c r="B401" s="69"/>
      <c r="C401" s="69"/>
      <c r="D401" s="69"/>
      <c r="E401" s="106" t="s">
        <v>428</v>
      </c>
      <c r="F401" s="106"/>
      <c r="G401" s="106"/>
      <c r="H401" s="69">
        <v>1.79829952042816E-08</v>
      </c>
    </row>
    <row r="402" spans="2:8" ht="15">
      <c r="B402" s="69"/>
      <c r="C402" s="69"/>
      <c r="D402" s="69"/>
      <c r="E402" s="106" t="s">
        <v>108</v>
      </c>
      <c r="F402" s="106"/>
      <c r="G402" s="106"/>
      <c r="H402" s="69">
        <v>1.12322320539687E-08</v>
      </c>
    </row>
    <row r="403" spans="2:8" ht="15">
      <c r="B403" s="69"/>
      <c r="C403" s="69"/>
      <c r="D403" s="69"/>
      <c r="E403" s="106" t="s">
        <v>109</v>
      </c>
      <c r="F403" s="106"/>
      <c r="G403" s="106"/>
      <c r="H403" s="69">
        <v>2.76227717300855E-05</v>
      </c>
    </row>
    <row r="404" spans="2:8" ht="15">
      <c r="B404" s="69"/>
      <c r="C404" s="69"/>
      <c r="D404" s="69"/>
      <c r="E404" s="106" t="s">
        <v>429</v>
      </c>
      <c r="F404" s="106"/>
      <c r="G404" s="106"/>
      <c r="H404" s="69">
        <v>3.06763449621364E-09</v>
      </c>
    </row>
    <row r="405" spans="2:8" ht="15">
      <c r="B405" s="69"/>
      <c r="C405" s="69"/>
      <c r="D405" s="69"/>
      <c r="E405" s="106" t="s">
        <v>430</v>
      </c>
      <c r="F405" s="106"/>
      <c r="G405" s="106"/>
      <c r="H405" s="69">
        <v>8.59619211427892E-08</v>
      </c>
    </row>
    <row r="406" spans="2:8" ht="15">
      <c r="B406" s="69"/>
      <c r="C406" s="69"/>
      <c r="D406" s="69"/>
      <c r="E406" s="106" t="s">
        <v>431</v>
      </c>
      <c r="F406" s="106"/>
      <c r="G406" s="106"/>
      <c r="H406" s="69">
        <v>0.000279398093257738</v>
      </c>
    </row>
    <row r="407" spans="2:8" ht="15">
      <c r="B407" s="69"/>
      <c r="C407" s="69"/>
      <c r="D407" s="69"/>
      <c r="E407" s="106" t="s">
        <v>209</v>
      </c>
      <c r="F407" s="106"/>
      <c r="G407" s="106"/>
      <c r="H407" s="69">
        <v>0.00148536328882429</v>
      </c>
    </row>
    <row r="408" spans="2:8" ht="15">
      <c r="B408" s="69"/>
      <c r="C408" s="69"/>
      <c r="D408" s="69"/>
      <c r="E408" s="106" t="s">
        <v>432</v>
      </c>
      <c r="F408" s="106"/>
      <c r="G408" s="106"/>
      <c r="H408" s="69">
        <v>1.03200242681279E-12</v>
      </c>
    </row>
    <row r="409" spans="2:8" ht="15">
      <c r="B409" s="69"/>
      <c r="C409" s="69"/>
      <c r="D409" s="69"/>
      <c r="E409" s="106" t="s">
        <v>433</v>
      </c>
      <c r="F409" s="106"/>
      <c r="G409" s="106"/>
      <c r="H409" s="69">
        <v>0.000111446215724624</v>
      </c>
    </row>
    <row r="410" spans="2:8" ht="15">
      <c r="B410" s="69"/>
      <c r="C410" s="69"/>
      <c r="D410" s="69"/>
      <c r="E410" s="106" t="s">
        <v>434</v>
      </c>
      <c r="F410" s="106"/>
      <c r="G410" s="106"/>
      <c r="H410" s="69">
        <v>0.00119528017635997</v>
      </c>
    </row>
    <row r="411" spans="2:8" ht="15">
      <c r="B411" s="69"/>
      <c r="C411" s="69"/>
      <c r="D411" s="69"/>
      <c r="E411" s="106" t="s">
        <v>435</v>
      </c>
      <c r="F411" s="106"/>
      <c r="G411" s="106"/>
      <c r="H411" s="69">
        <v>1.66557726317957E-07</v>
      </c>
    </row>
    <row r="412" spans="2:8" ht="15">
      <c r="B412" s="69"/>
      <c r="C412" s="69"/>
      <c r="D412" s="69"/>
      <c r="E412" s="106" t="s">
        <v>436</v>
      </c>
      <c r="F412" s="106"/>
      <c r="G412" s="106"/>
      <c r="H412" s="69">
        <v>1.61076459909498E-07</v>
      </c>
    </row>
    <row r="413" spans="2:8" ht="15">
      <c r="B413" s="69"/>
      <c r="C413" s="69"/>
      <c r="D413" s="69"/>
      <c r="E413" s="106" t="s">
        <v>154</v>
      </c>
      <c r="F413" s="106"/>
      <c r="G413" s="106"/>
      <c r="H413" s="69">
        <v>1.7471518135597E-09</v>
      </c>
    </row>
    <row r="414" spans="2:8" ht="15">
      <c r="B414" s="69"/>
      <c r="C414" s="69"/>
      <c r="D414" s="69"/>
      <c r="E414" s="106" t="s">
        <v>300</v>
      </c>
      <c r="F414" s="106"/>
      <c r="G414" s="106"/>
      <c r="H414" s="69">
        <v>9.97524190762061E-10</v>
      </c>
    </row>
    <row r="415" spans="2:8" ht="15">
      <c r="B415" s="69"/>
      <c r="C415" s="69"/>
      <c r="D415" s="69"/>
      <c r="E415" s="106" t="s">
        <v>437</v>
      </c>
      <c r="F415" s="106"/>
      <c r="G415" s="106"/>
      <c r="H415" s="69">
        <v>3.99420782286462E-12</v>
      </c>
    </row>
    <row r="416" spans="2:8" ht="15">
      <c r="B416" s="69"/>
      <c r="C416" s="69"/>
      <c r="D416" s="69"/>
      <c r="E416" s="106" t="s">
        <v>438</v>
      </c>
      <c r="F416" s="106"/>
      <c r="G416" s="106"/>
      <c r="H416" s="69">
        <v>1.4151046203912E-11</v>
      </c>
    </row>
    <row r="417" spans="2:8" ht="15">
      <c r="B417" s="69"/>
      <c r="C417" s="69"/>
      <c r="D417" s="69"/>
      <c r="E417" s="106" t="s">
        <v>439</v>
      </c>
      <c r="F417" s="106"/>
      <c r="G417" s="106"/>
      <c r="H417" s="69">
        <v>3.20688729025339E-14</v>
      </c>
    </row>
    <row r="418" spans="2:8" ht="15">
      <c r="B418" s="69"/>
      <c r="C418" s="69"/>
      <c r="D418" s="69"/>
      <c r="E418" s="106" t="s">
        <v>440</v>
      </c>
      <c r="F418" s="106"/>
      <c r="G418" s="106"/>
      <c r="H418" s="69">
        <v>1.2830502349776E-10</v>
      </c>
    </row>
    <row r="419" spans="2:8" ht="15">
      <c r="B419" s="69"/>
      <c r="C419" s="69"/>
      <c r="D419" s="69"/>
      <c r="E419" s="106" t="s">
        <v>441</v>
      </c>
      <c r="F419" s="106"/>
      <c r="G419" s="106"/>
      <c r="H419" s="69">
        <v>4.98108515980526E-10</v>
      </c>
    </row>
    <row r="420" spans="2:8" ht="15">
      <c r="B420" s="69"/>
      <c r="C420" s="69"/>
      <c r="D420" s="106" t="s">
        <v>442</v>
      </c>
      <c r="E420" s="106"/>
      <c r="F420" s="106"/>
      <c r="G420" s="106"/>
      <c r="H420" s="69">
        <v>2.55611913788993E-06</v>
      </c>
    </row>
    <row r="421" spans="2:8" ht="15">
      <c r="B421" s="69"/>
      <c r="C421" s="69"/>
      <c r="D421" s="69"/>
      <c r="E421" s="106" t="s">
        <v>443</v>
      </c>
      <c r="F421" s="106"/>
      <c r="G421" s="106"/>
      <c r="H421" s="69">
        <v>1.18668958834582E-11</v>
      </c>
    </row>
    <row r="422" spans="2:8" ht="15">
      <c r="B422" s="69"/>
      <c r="C422" s="69"/>
      <c r="D422" s="69"/>
      <c r="E422" s="69"/>
      <c r="F422" s="106" t="s">
        <v>444</v>
      </c>
      <c r="G422" s="106"/>
      <c r="H422" s="69">
        <v>3.16760172275017E-15</v>
      </c>
    </row>
    <row r="423" spans="2:8" ht="15">
      <c r="B423" s="69"/>
      <c r="C423" s="69"/>
      <c r="D423" s="69"/>
      <c r="E423" s="69"/>
      <c r="F423" s="106" t="s">
        <v>445</v>
      </c>
      <c r="G423" s="106"/>
      <c r="H423" s="69">
        <v>6.51207437100017E-18</v>
      </c>
    </row>
    <row r="424" spans="2:8" ht="15">
      <c r="B424" s="69"/>
      <c r="C424" s="69"/>
      <c r="D424" s="69"/>
      <c r="E424" s="69"/>
      <c r="F424" s="106" t="s">
        <v>446</v>
      </c>
      <c r="G424" s="106"/>
      <c r="H424" s="69">
        <v>1.18454273056053E-11</v>
      </c>
    </row>
    <row r="425" spans="2:8" ht="15">
      <c r="B425" s="69"/>
      <c r="C425" s="69"/>
      <c r="D425" s="69"/>
      <c r="E425" s="69"/>
      <c r="F425" s="106" t="s">
        <v>319</v>
      </c>
      <c r="G425" s="106"/>
      <c r="H425" s="69">
        <v>8.38832642927113E-19</v>
      </c>
    </row>
    <row r="426" spans="2:8" ht="15">
      <c r="B426" s="69"/>
      <c r="C426" s="69"/>
      <c r="D426" s="69"/>
      <c r="E426" s="69"/>
      <c r="F426" s="106" t="s">
        <v>447</v>
      </c>
      <c r="G426" s="106"/>
      <c r="H426" s="69">
        <v>1.75171881004295E-16</v>
      </c>
    </row>
    <row r="427" spans="2:8" ht="15">
      <c r="B427" s="69"/>
      <c r="C427" s="69"/>
      <c r="D427" s="69"/>
      <c r="E427" s="69"/>
      <c r="F427" s="106" t="s">
        <v>324</v>
      </c>
      <c r="G427" s="106"/>
      <c r="H427" s="69">
        <v>3.95894199953146E-20</v>
      </c>
    </row>
    <row r="428" spans="2:8" ht="15">
      <c r="B428" s="69"/>
      <c r="C428" s="69"/>
      <c r="D428" s="69"/>
      <c r="E428" s="69"/>
      <c r="F428" s="106" t="s">
        <v>332</v>
      </c>
      <c r="G428" s="106"/>
      <c r="H428" s="69">
        <v>1.81184137527571E-14</v>
      </c>
    </row>
    <row r="429" spans="2:8" ht="15">
      <c r="B429" s="69"/>
      <c r="C429" s="69"/>
      <c r="D429" s="69"/>
      <c r="E429" s="106" t="s">
        <v>448</v>
      </c>
      <c r="F429" s="106"/>
      <c r="G429" s="106"/>
      <c r="H429" s="69">
        <v>2.2388044502768E-06</v>
      </c>
    </row>
    <row r="430" spans="2:8" ht="15">
      <c r="B430" s="69"/>
      <c r="C430" s="69"/>
      <c r="D430" s="69"/>
      <c r="E430" s="69"/>
      <c r="F430" s="106" t="s">
        <v>449</v>
      </c>
      <c r="G430" s="106"/>
      <c r="H430" s="69">
        <v>2.73088208490934E-12</v>
      </c>
    </row>
    <row r="431" spans="2:8" ht="15">
      <c r="B431" s="69"/>
      <c r="C431" s="69"/>
      <c r="D431" s="69"/>
      <c r="E431" s="69"/>
      <c r="F431" s="106" t="s">
        <v>450</v>
      </c>
      <c r="G431" s="106"/>
      <c r="H431" s="69">
        <v>1.14078943991094E-12</v>
      </c>
    </row>
    <row r="432" spans="2:8" ht="15">
      <c r="B432" s="69"/>
      <c r="C432" s="69"/>
      <c r="D432" s="69"/>
      <c r="E432" s="69"/>
      <c r="F432" s="106" t="s">
        <v>334</v>
      </c>
      <c r="G432" s="106"/>
      <c r="H432" s="69">
        <v>4.75793757789195E-10</v>
      </c>
    </row>
    <row r="433" spans="2:8" ht="15">
      <c r="B433" s="69"/>
      <c r="C433" s="69"/>
      <c r="D433" s="69"/>
      <c r="E433" s="69"/>
      <c r="F433" s="106" t="s">
        <v>451</v>
      </c>
      <c r="G433" s="106"/>
      <c r="H433" s="69">
        <v>1.28103708321169E-11</v>
      </c>
    </row>
    <row r="434" spans="2:8" ht="15">
      <c r="B434" s="69"/>
      <c r="C434" s="69"/>
      <c r="D434" s="69"/>
      <c r="E434" s="69"/>
      <c r="F434" s="106" t="s">
        <v>307</v>
      </c>
      <c r="G434" s="106"/>
      <c r="H434" s="69">
        <v>4.03417424725227E-12</v>
      </c>
    </row>
    <row r="435" spans="2:8" ht="15">
      <c r="B435" s="69"/>
      <c r="C435" s="69"/>
      <c r="D435" s="69"/>
      <c r="E435" s="69"/>
      <c r="F435" s="106" t="s">
        <v>340</v>
      </c>
      <c r="G435" s="106"/>
      <c r="H435" s="69">
        <v>2.30991725332763E-09</v>
      </c>
    </row>
    <row r="436" spans="2:8" ht="15">
      <c r="B436" s="69"/>
      <c r="C436" s="69"/>
      <c r="D436" s="69"/>
      <c r="E436" s="69"/>
      <c r="F436" s="106" t="s">
        <v>341</v>
      </c>
      <c r="G436" s="106"/>
      <c r="H436" s="69">
        <v>5.60806850323016E-09</v>
      </c>
    </row>
    <row r="437" spans="2:8" ht="15">
      <c r="B437" s="69"/>
      <c r="C437" s="69"/>
      <c r="D437" s="69"/>
      <c r="E437" s="69"/>
      <c r="F437" s="106" t="s">
        <v>308</v>
      </c>
      <c r="G437" s="106"/>
      <c r="H437" s="69">
        <v>3.85750498146105E-13</v>
      </c>
    </row>
    <row r="438" spans="2:8" ht="15">
      <c r="B438" s="69"/>
      <c r="C438" s="69"/>
      <c r="D438" s="69"/>
      <c r="E438" s="69"/>
      <c r="F438" s="106" t="s">
        <v>311</v>
      </c>
      <c r="G438" s="106"/>
      <c r="H438" s="69">
        <v>1.9469974844187E-13</v>
      </c>
    </row>
    <row r="439" spans="2:8" ht="15">
      <c r="B439" s="69"/>
      <c r="C439" s="69"/>
      <c r="D439" s="69"/>
      <c r="E439" s="69"/>
      <c r="F439" s="106" t="s">
        <v>312</v>
      </c>
      <c r="G439" s="106"/>
      <c r="H439" s="69">
        <v>1.71041643783316E-12</v>
      </c>
    </row>
    <row r="440" spans="2:8" ht="15">
      <c r="B440" s="69"/>
      <c r="C440" s="69"/>
      <c r="D440" s="69"/>
      <c r="E440" s="69"/>
      <c r="F440" s="106" t="s">
        <v>452</v>
      </c>
      <c r="G440" s="106"/>
      <c r="H440" s="69">
        <v>4.52541108294392E-11</v>
      </c>
    </row>
    <row r="441" spans="2:8" ht="15">
      <c r="B441" s="69"/>
      <c r="C441" s="69"/>
      <c r="D441" s="69"/>
      <c r="E441" s="69"/>
      <c r="F441" s="106" t="s">
        <v>351</v>
      </c>
      <c r="G441" s="106"/>
      <c r="H441" s="69">
        <v>2.90146648181559E-10</v>
      </c>
    </row>
    <row r="442" spans="2:8" ht="15">
      <c r="B442" s="69"/>
      <c r="C442" s="69"/>
      <c r="D442" s="69"/>
      <c r="E442" s="69"/>
      <c r="F442" s="106" t="s">
        <v>352</v>
      </c>
      <c r="G442" s="106"/>
      <c r="H442" s="69">
        <v>4.45306146411932E-13</v>
      </c>
    </row>
    <row r="443" spans="2:8" ht="15">
      <c r="B443" s="69"/>
      <c r="C443" s="69"/>
      <c r="D443" s="69"/>
      <c r="E443" s="69"/>
      <c r="F443" s="106" t="s">
        <v>357</v>
      </c>
      <c r="G443" s="106"/>
      <c r="H443" s="69">
        <v>4.94234270837084E-12</v>
      </c>
    </row>
    <row r="444" spans="2:8" ht="15">
      <c r="B444" s="69"/>
      <c r="C444" s="69"/>
      <c r="D444" s="69"/>
      <c r="E444" s="69"/>
      <c r="F444" s="106" t="s">
        <v>372</v>
      </c>
      <c r="G444" s="106"/>
      <c r="H444" s="69">
        <v>1.94254545517728E-06</v>
      </c>
    </row>
    <row r="445" spans="2:8" ht="15">
      <c r="B445" s="69"/>
      <c r="C445" s="69"/>
      <c r="D445" s="69"/>
      <c r="E445" s="69"/>
      <c r="F445" s="106" t="s">
        <v>360</v>
      </c>
      <c r="G445" s="106"/>
      <c r="H445" s="69">
        <v>2.33269542045332E-07</v>
      </c>
    </row>
    <row r="446" spans="2:8" ht="15">
      <c r="B446" s="69"/>
      <c r="C446" s="69"/>
      <c r="D446" s="69"/>
      <c r="E446" s="69"/>
      <c r="F446" s="106" t="s">
        <v>453</v>
      </c>
      <c r="G446" s="106"/>
      <c r="H446" s="69">
        <v>3.65286749661769E-08</v>
      </c>
    </row>
    <row r="447" spans="2:8" ht="15">
      <c r="B447" s="69"/>
      <c r="C447" s="69"/>
      <c r="D447" s="69"/>
      <c r="E447" s="69"/>
      <c r="F447" s="106" t="s">
        <v>364</v>
      </c>
      <c r="G447" s="106"/>
      <c r="H447" s="69">
        <v>5.32900667211467E-09</v>
      </c>
    </row>
    <row r="448" spans="2:8" ht="15">
      <c r="B448" s="69"/>
      <c r="C448" s="69"/>
      <c r="D448" s="69"/>
      <c r="E448" s="69"/>
      <c r="F448" s="106" t="s">
        <v>454</v>
      </c>
      <c r="G448" s="106"/>
      <c r="H448" s="69">
        <v>7.16573082821402E-09</v>
      </c>
    </row>
    <row r="449" spans="2:8" ht="15">
      <c r="B449" s="69"/>
      <c r="C449" s="69"/>
      <c r="D449" s="69"/>
      <c r="E449" s="69"/>
      <c r="F449" s="106" t="s">
        <v>369</v>
      </c>
      <c r="G449" s="106"/>
      <c r="H449" s="69">
        <v>3.58919424466347E-09</v>
      </c>
    </row>
    <row r="450" spans="2:8" ht="15">
      <c r="B450" s="69"/>
      <c r="C450" s="69"/>
      <c r="D450" s="69"/>
      <c r="E450" s="69"/>
      <c r="F450" s="106" t="s">
        <v>455</v>
      </c>
      <c r="G450" s="106"/>
      <c r="H450" s="69">
        <v>1.61927133751422E-09</v>
      </c>
    </row>
    <row r="451" spans="2:8" ht="15">
      <c r="B451" s="69"/>
      <c r="C451" s="69"/>
      <c r="D451" s="69"/>
      <c r="E451" s="106" t="s">
        <v>456</v>
      </c>
      <c r="F451" s="106"/>
      <c r="G451" s="106"/>
      <c r="H451" s="69">
        <v>3.08586906272895E-07</v>
      </c>
    </row>
    <row r="452" spans="2:8" ht="15">
      <c r="B452" s="69"/>
      <c r="C452" s="69"/>
      <c r="D452" s="69"/>
      <c r="E452" s="106" t="s">
        <v>315</v>
      </c>
      <c r="F452" s="106"/>
      <c r="G452" s="106"/>
      <c r="H452" s="69">
        <v>1.76690168208489E-10</v>
      </c>
    </row>
    <row r="453" spans="2:8" ht="15">
      <c r="B453" s="69"/>
      <c r="C453" s="69"/>
      <c r="D453" s="69"/>
      <c r="E453" s="106" t="s">
        <v>457</v>
      </c>
      <c r="F453" s="106"/>
      <c r="G453" s="106"/>
      <c r="H453" s="69">
        <v>1.10743188781333E-11</v>
      </c>
    </row>
    <row r="454" spans="2:8" ht="15">
      <c r="B454" s="69"/>
      <c r="C454" s="69"/>
      <c r="D454" s="69"/>
      <c r="E454" s="106" t="s">
        <v>458</v>
      </c>
      <c r="F454" s="106"/>
      <c r="G454" s="106"/>
      <c r="H454" s="69">
        <v>2.91950372252867E-13</v>
      </c>
    </row>
    <row r="455" spans="2:8" ht="15">
      <c r="B455" s="69"/>
      <c r="C455" s="69"/>
      <c r="D455" s="69"/>
      <c r="E455" s="106" t="s">
        <v>459</v>
      </c>
      <c r="F455" s="106"/>
      <c r="G455" s="106"/>
      <c r="H455" s="69">
        <v>1.20188201706957E-10</v>
      </c>
    </row>
    <row r="456" spans="2:8" ht="15">
      <c r="B456" s="69"/>
      <c r="C456" s="69"/>
      <c r="D456" s="69"/>
      <c r="E456" s="106" t="s">
        <v>460</v>
      </c>
      <c r="F456" s="106"/>
      <c r="G456" s="106"/>
      <c r="H456" s="69">
        <v>3.36088777349267E-11</v>
      </c>
    </row>
    <row r="457" spans="2:8" ht="15">
      <c r="B457" s="69"/>
      <c r="C457" s="69"/>
      <c r="D457" s="69"/>
      <c r="E457" s="106" t="s">
        <v>461</v>
      </c>
      <c r="F457" s="106"/>
      <c r="G457" s="106"/>
      <c r="H457" s="69">
        <v>8.37406092744941E-09</v>
      </c>
    </row>
    <row r="458" spans="2:8" ht="15">
      <c r="B458" s="69"/>
      <c r="C458" s="69"/>
      <c r="D458" s="106" t="s">
        <v>462</v>
      </c>
      <c r="E458" s="106"/>
      <c r="F458" s="106"/>
      <c r="G458" s="106"/>
      <c r="H458" s="69">
        <v>0</v>
      </c>
    </row>
    <row r="459" spans="2:8" ht="15">
      <c r="B459" s="69"/>
      <c r="C459" s="69"/>
      <c r="D459" s="106" t="s">
        <v>463</v>
      </c>
      <c r="E459" s="106"/>
      <c r="F459" s="106"/>
      <c r="G459" s="106"/>
      <c r="H459" s="69">
        <v>0.000662426323700957</v>
      </c>
    </row>
    <row r="460" spans="2:8" ht="15">
      <c r="B460" s="69"/>
      <c r="C460" s="69"/>
      <c r="D460" s="69"/>
      <c r="E460" s="106" t="s">
        <v>387</v>
      </c>
      <c r="F460" s="106"/>
      <c r="G460" s="106"/>
      <c r="H460" s="69">
        <v>6.76739997862858E-11</v>
      </c>
    </row>
    <row r="461" spans="2:8" ht="15">
      <c r="B461" s="69"/>
      <c r="C461" s="69"/>
      <c r="D461" s="69"/>
      <c r="E461" s="106" t="s">
        <v>464</v>
      </c>
      <c r="F461" s="106"/>
      <c r="G461" s="106"/>
      <c r="H461" s="69">
        <v>4.35733751517434E-17</v>
      </c>
    </row>
    <row r="462" spans="2:8" ht="15">
      <c r="B462" s="69"/>
      <c r="C462" s="69"/>
      <c r="D462" s="69"/>
      <c r="E462" s="106" t="s">
        <v>465</v>
      </c>
      <c r="F462" s="106"/>
      <c r="G462" s="106"/>
      <c r="H462" s="69">
        <v>2.86400186294584E-11</v>
      </c>
    </row>
    <row r="463" spans="2:8" ht="15">
      <c r="B463" s="69"/>
      <c r="C463" s="69"/>
      <c r="D463" s="69"/>
      <c r="E463" s="106" t="s">
        <v>466</v>
      </c>
      <c r="F463" s="106"/>
      <c r="G463" s="106"/>
      <c r="H463" s="69">
        <v>0.000662425742759651</v>
      </c>
    </row>
    <row r="464" spans="2:8" ht="15">
      <c r="B464" s="69"/>
      <c r="C464" s="69"/>
      <c r="D464" s="69"/>
      <c r="E464" s="106" t="s">
        <v>467</v>
      </c>
      <c r="F464" s="106"/>
      <c r="G464" s="106"/>
      <c r="H464" s="69">
        <v>4.81306758585763E-10</v>
      </c>
    </row>
    <row r="465" spans="2:8" ht="15">
      <c r="B465" s="69"/>
      <c r="C465" s="69"/>
      <c r="D465" s="69"/>
      <c r="E465" s="106" t="s">
        <v>468</v>
      </c>
      <c r="F465" s="106"/>
      <c r="G465" s="106"/>
      <c r="H465" s="69">
        <v>3.32048602142173E-12</v>
      </c>
    </row>
    <row r="466" spans="2:8" ht="15">
      <c r="B466" s="69"/>
      <c r="C466" s="69"/>
      <c r="D466" s="106" t="s">
        <v>469</v>
      </c>
      <c r="E466" s="106"/>
      <c r="F466" s="106"/>
      <c r="G466" s="106"/>
      <c r="H466" s="69">
        <v>0</v>
      </c>
    </row>
    <row r="467" spans="2:8" ht="15">
      <c r="B467" s="69"/>
      <c r="C467" s="69"/>
      <c r="D467" s="106" t="s">
        <v>470</v>
      </c>
      <c r="E467" s="106"/>
      <c r="F467" s="106"/>
      <c r="G467" s="106"/>
      <c r="H467" s="69">
        <v>0</v>
      </c>
    </row>
    <row r="468" spans="2:8" ht="15">
      <c r="B468" s="69"/>
      <c r="C468" s="69"/>
      <c r="D468" s="106" t="s">
        <v>515</v>
      </c>
      <c r="E468" s="106"/>
      <c r="F468" s="106"/>
      <c r="G468" s="106"/>
      <c r="H468" s="69">
        <v>0</v>
      </c>
    </row>
    <row r="469" spans="2:8" ht="15">
      <c r="B469" s="69"/>
      <c r="C469" s="69"/>
      <c r="D469" s="106" t="s">
        <v>471</v>
      </c>
      <c r="E469" s="106"/>
      <c r="F469" s="106"/>
      <c r="G469" s="106"/>
      <c r="H469" s="69">
        <v>0</v>
      </c>
    </row>
    <row r="470" spans="2:8" ht="15">
      <c r="B470" s="69"/>
      <c r="C470" s="69"/>
      <c r="D470" s="106" t="s">
        <v>472</v>
      </c>
      <c r="E470" s="106"/>
      <c r="F470" s="106"/>
      <c r="G470" s="106"/>
      <c r="H470" s="69">
        <v>9.60084773286742E-10</v>
      </c>
    </row>
    <row r="471" spans="2:8" ht="15">
      <c r="B471" s="69"/>
      <c r="C471" s="69"/>
      <c r="D471" s="106" t="s">
        <v>390</v>
      </c>
      <c r="E471" s="106"/>
      <c r="F471" s="106"/>
      <c r="G471" s="106"/>
      <c r="H471" s="69">
        <v>0</v>
      </c>
    </row>
    <row r="472" spans="2:8" ht="15">
      <c r="B472" s="69"/>
      <c r="C472" s="106" t="s">
        <v>473</v>
      </c>
      <c r="D472" s="106"/>
      <c r="E472" s="106"/>
      <c r="F472" s="106"/>
      <c r="G472" s="106"/>
      <c r="H472" s="69">
        <v>0.000325204942404761</v>
      </c>
    </row>
    <row r="473" spans="2:8" ht="15">
      <c r="B473" s="69"/>
      <c r="C473" s="69"/>
      <c r="D473" s="106" t="s">
        <v>474</v>
      </c>
      <c r="E473" s="106"/>
      <c r="F473" s="106"/>
      <c r="G473" s="106"/>
      <c r="H473" s="69">
        <v>1.39780146877556E-06</v>
      </c>
    </row>
    <row r="474" spans="2:8" ht="15">
      <c r="B474" s="69"/>
      <c r="C474" s="69"/>
      <c r="D474" s="69"/>
      <c r="E474" s="106" t="s">
        <v>394</v>
      </c>
      <c r="F474" s="106"/>
      <c r="G474" s="106"/>
      <c r="H474" s="69">
        <v>8.84005654490721E-14</v>
      </c>
    </row>
    <row r="475" spans="2:8" ht="15">
      <c r="B475" s="69"/>
      <c r="C475" s="69"/>
      <c r="D475" s="69"/>
      <c r="E475" s="106" t="s">
        <v>395</v>
      </c>
      <c r="F475" s="106"/>
      <c r="G475" s="106"/>
      <c r="H475" s="69">
        <v>9.75102965373807E-08</v>
      </c>
    </row>
    <row r="476" spans="2:8" ht="15">
      <c r="B476" s="69"/>
      <c r="C476" s="69"/>
      <c r="D476" s="69"/>
      <c r="E476" s="106" t="s">
        <v>396</v>
      </c>
      <c r="F476" s="106"/>
      <c r="G476" s="106"/>
      <c r="H476" s="69">
        <v>1.20278078732039E-06</v>
      </c>
    </row>
    <row r="477" spans="2:8" ht="15">
      <c r="B477" s="69"/>
      <c r="C477" s="69"/>
      <c r="D477" s="69"/>
      <c r="E477" s="106" t="s">
        <v>401</v>
      </c>
      <c r="F477" s="106"/>
      <c r="G477" s="106"/>
      <c r="H477" s="69">
        <v>9.75102965172244E-08</v>
      </c>
    </row>
    <row r="478" spans="2:8" ht="15">
      <c r="B478" s="69"/>
      <c r="C478" s="69"/>
      <c r="D478" s="106" t="s">
        <v>475</v>
      </c>
      <c r="E478" s="106"/>
      <c r="F478" s="106"/>
      <c r="G478" s="106"/>
      <c r="H478" s="69">
        <v>2.70426960197411E-07</v>
      </c>
    </row>
    <row r="479" spans="2:8" ht="15">
      <c r="B479" s="69"/>
      <c r="C479" s="69"/>
      <c r="D479" s="69"/>
      <c r="E479" s="106" t="s">
        <v>244</v>
      </c>
      <c r="F479" s="106"/>
      <c r="G479" s="106"/>
      <c r="H479" s="69">
        <v>3.29661992620056E-09</v>
      </c>
    </row>
    <row r="480" spans="2:8" ht="15">
      <c r="B480" s="69"/>
      <c r="C480" s="69"/>
      <c r="D480" s="69"/>
      <c r="E480" s="106" t="s">
        <v>246</v>
      </c>
      <c r="F480" s="106"/>
      <c r="G480" s="106"/>
      <c r="H480" s="69">
        <v>2.41272071861729E-09</v>
      </c>
    </row>
    <row r="481" spans="2:8" ht="15">
      <c r="B481" s="69"/>
      <c r="C481" s="69"/>
      <c r="D481" s="69"/>
      <c r="E481" s="106" t="s">
        <v>248</v>
      </c>
      <c r="F481" s="106"/>
      <c r="G481" s="106"/>
      <c r="H481" s="69">
        <v>5.28929359121172E-09</v>
      </c>
    </row>
    <row r="482" spans="2:8" ht="15">
      <c r="B482" s="69"/>
      <c r="C482" s="69"/>
      <c r="D482" s="69"/>
      <c r="E482" s="106" t="s">
        <v>249</v>
      </c>
      <c r="F482" s="106"/>
      <c r="G482" s="106"/>
      <c r="H482" s="69">
        <v>4.14981228037998E-10</v>
      </c>
    </row>
    <row r="483" spans="2:8" ht="15">
      <c r="B483" s="69"/>
      <c r="C483" s="69"/>
      <c r="D483" s="69"/>
      <c r="E483" s="106" t="s">
        <v>250</v>
      </c>
      <c r="F483" s="106"/>
      <c r="G483" s="106"/>
      <c r="H483" s="69">
        <v>1.00648683718718E-08</v>
      </c>
    </row>
    <row r="484" spans="2:8" ht="15">
      <c r="B484" s="69"/>
      <c r="C484" s="69"/>
      <c r="D484" s="69"/>
      <c r="E484" s="106" t="s">
        <v>149</v>
      </c>
      <c r="F484" s="106"/>
      <c r="G484" s="106"/>
      <c r="H484" s="69">
        <v>1.66793302556289E-08</v>
      </c>
    </row>
    <row r="485" spans="2:8" ht="15">
      <c r="B485" s="69"/>
      <c r="C485" s="69"/>
      <c r="D485" s="69"/>
      <c r="E485" s="106" t="s">
        <v>96</v>
      </c>
      <c r="F485" s="106"/>
      <c r="G485" s="106"/>
      <c r="H485" s="69">
        <v>2.62282055076857E-09</v>
      </c>
    </row>
    <row r="486" spans="2:8" ht="15">
      <c r="B486" s="69"/>
      <c r="C486" s="69"/>
      <c r="D486" s="69"/>
      <c r="E486" s="106" t="s">
        <v>254</v>
      </c>
      <c r="F486" s="106"/>
      <c r="G486" s="106"/>
      <c r="H486" s="69">
        <v>1.67178187711553E-09</v>
      </c>
    </row>
    <row r="487" spans="2:8" ht="15">
      <c r="B487" s="69"/>
      <c r="C487" s="69"/>
      <c r="D487" s="69"/>
      <c r="E487" s="106" t="s">
        <v>97</v>
      </c>
      <c r="F487" s="106"/>
      <c r="G487" s="106"/>
      <c r="H487" s="69">
        <v>3.7345813631474E-11</v>
      </c>
    </row>
    <row r="488" spans="2:8" ht="15">
      <c r="B488" s="69"/>
      <c r="C488" s="69"/>
      <c r="D488" s="69"/>
      <c r="E488" s="106" t="s">
        <v>255</v>
      </c>
      <c r="F488" s="106"/>
      <c r="G488" s="106"/>
      <c r="H488" s="69">
        <v>9.00424222377174E-11</v>
      </c>
    </row>
    <row r="489" spans="2:8" ht="15">
      <c r="B489" s="69"/>
      <c r="C489" s="69"/>
      <c r="D489" s="69"/>
      <c r="E489" s="106" t="s">
        <v>256</v>
      </c>
      <c r="F489" s="106"/>
      <c r="G489" s="106"/>
      <c r="H489" s="69">
        <v>3.32802527598194E-09</v>
      </c>
    </row>
    <row r="490" spans="2:8" ht="15">
      <c r="B490" s="69"/>
      <c r="C490" s="69"/>
      <c r="D490" s="69"/>
      <c r="E490" s="106" t="s">
        <v>260</v>
      </c>
      <c r="F490" s="106"/>
      <c r="G490" s="106"/>
      <c r="H490" s="69">
        <v>2.67150638121792E-10</v>
      </c>
    </row>
    <row r="491" spans="2:8" ht="15">
      <c r="B491" s="69"/>
      <c r="C491" s="69"/>
      <c r="D491" s="69"/>
      <c r="E491" s="106" t="s">
        <v>297</v>
      </c>
      <c r="F491" s="106"/>
      <c r="G491" s="106"/>
      <c r="H491" s="69">
        <v>2.15659206077411E-07</v>
      </c>
    </row>
    <row r="492" spans="2:8" ht="15">
      <c r="B492" s="69"/>
      <c r="C492" s="69"/>
      <c r="D492" s="69"/>
      <c r="E492" s="106" t="s">
        <v>263</v>
      </c>
      <c r="F492" s="106"/>
      <c r="G492" s="106"/>
      <c r="H492" s="69">
        <v>3.19985443041707E-10</v>
      </c>
    </row>
    <row r="493" spans="2:8" ht="15">
      <c r="B493" s="69"/>
      <c r="C493" s="69"/>
      <c r="D493" s="69"/>
      <c r="E493" s="106" t="s">
        <v>264</v>
      </c>
      <c r="F493" s="106"/>
      <c r="G493" s="106"/>
      <c r="H493" s="69">
        <v>3.25938704200838E-11</v>
      </c>
    </row>
    <row r="494" spans="2:8" ht="15">
      <c r="B494" s="69"/>
      <c r="C494" s="69"/>
      <c r="D494" s="69"/>
      <c r="E494" s="106" t="s">
        <v>265</v>
      </c>
      <c r="F494" s="106"/>
      <c r="G494" s="106"/>
      <c r="H494" s="69">
        <v>3.25324974723452E-10</v>
      </c>
    </row>
    <row r="495" spans="2:8" ht="15">
      <c r="B495" s="69"/>
      <c r="C495" s="69"/>
      <c r="D495" s="69"/>
      <c r="E495" s="106" t="s">
        <v>266</v>
      </c>
      <c r="F495" s="106"/>
      <c r="G495" s="106"/>
      <c r="H495" s="69">
        <v>7.91486916238855E-09</v>
      </c>
    </row>
    <row r="496" spans="2:8" ht="15">
      <c r="B496" s="69"/>
      <c r="C496" s="69"/>
      <c r="D496" s="106" t="s">
        <v>476</v>
      </c>
      <c r="E496" s="106"/>
      <c r="F496" s="106"/>
      <c r="G496" s="106"/>
      <c r="H496" s="69">
        <v>0.000245785787695025</v>
      </c>
    </row>
    <row r="497" spans="2:8" ht="15">
      <c r="B497" s="69"/>
      <c r="C497" s="69"/>
      <c r="D497" s="69"/>
      <c r="E497" s="106" t="s">
        <v>103</v>
      </c>
      <c r="F497" s="106"/>
      <c r="G497" s="106"/>
      <c r="H497" s="69">
        <v>1.04925449766355E-09</v>
      </c>
    </row>
    <row r="498" spans="2:8" ht="15">
      <c r="B498" s="69"/>
      <c r="C498" s="69"/>
      <c r="D498" s="69"/>
      <c r="E498" s="106" t="s">
        <v>98</v>
      </c>
      <c r="F498" s="106"/>
      <c r="G498" s="106"/>
      <c r="H498" s="69">
        <v>3.11799814401457E-08</v>
      </c>
    </row>
    <row r="499" spans="2:8" ht="15">
      <c r="B499" s="69"/>
      <c r="C499" s="69"/>
      <c r="D499" s="69"/>
      <c r="E499" s="106" t="s">
        <v>270</v>
      </c>
      <c r="F499" s="106"/>
      <c r="G499" s="106"/>
      <c r="H499" s="69">
        <v>4.71479515902383E-08</v>
      </c>
    </row>
    <row r="500" spans="2:8" ht="15">
      <c r="B500" s="69"/>
      <c r="C500" s="69"/>
      <c r="D500" s="69"/>
      <c r="E500" s="106" t="s">
        <v>271</v>
      </c>
      <c r="F500" s="106"/>
      <c r="G500" s="106"/>
      <c r="H500" s="69">
        <v>1.87379359369616E-11</v>
      </c>
    </row>
    <row r="501" spans="2:8" ht="15">
      <c r="B501" s="69"/>
      <c r="C501" s="69"/>
      <c r="D501" s="69"/>
      <c r="E501" s="106" t="s">
        <v>409</v>
      </c>
      <c r="F501" s="106"/>
      <c r="G501" s="106"/>
      <c r="H501" s="69">
        <v>1.6966671272708E-08</v>
      </c>
    </row>
    <row r="502" spans="2:8" ht="15">
      <c r="B502" s="69"/>
      <c r="C502" s="69"/>
      <c r="D502" s="69"/>
      <c r="E502" s="106" t="s">
        <v>411</v>
      </c>
      <c r="F502" s="106"/>
      <c r="G502" s="106"/>
      <c r="H502" s="69">
        <v>1.85293880086136E-06</v>
      </c>
    </row>
    <row r="503" spans="2:8" ht="15">
      <c r="B503" s="69"/>
      <c r="C503" s="69"/>
      <c r="D503" s="69"/>
      <c r="E503" s="106" t="s">
        <v>412</v>
      </c>
      <c r="F503" s="106"/>
      <c r="G503" s="106"/>
      <c r="H503" s="69">
        <v>2.96578715768499E-06</v>
      </c>
    </row>
    <row r="504" spans="2:8" ht="15">
      <c r="B504" s="69"/>
      <c r="C504" s="69"/>
      <c r="D504" s="69"/>
      <c r="E504" s="106" t="s">
        <v>414</v>
      </c>
      <c r="F504" s="106"/>
      <c r="G504" s="106"/>
      <c r="H504" s="69">
        <v>0.00023665414079627</v>
      </c>
    </row>
    <row r="505" spans="2:8" ht="15">
      <c r="B505" s="69"/>
      <c r="C505" s="69"/>
      <c r="D505" s="69"/>
      <c r="E505" s="106" t="s">
        <v>151</v>
      </c>
      <c r="F505" s="106"/>
      <c r="G505" s="106"/>
      <c r="H505" s="69">
        <v>4.64256659531216E-07</v>
      </c>
    </row>
    <row r="506" spans="2:8" ht="15">
      <c r="B506" s="69"/>
      <c r="C506" s="69"/>
      <c r="D506" s="69"/>
      <c r="E506" s="106" t="s">
        <v>106</v>
      </c>
      <c r="F506" s="106"/>
      <c r="G506" s="106"/>
      <c r="H506" s="69">
        <v>3.84435937700509E-09</v>
      </c>
    </row>
    <row r="507" spans="2:8" ht="15">
      <c r="B507" s="69"/>
      <c r="C507" s="69"/>
      <c r="D507" s="69"/>
      <c r="E507" s="106" t="s">
        <v>431</v>
      </c>
      <c r="F507" s="106"/>
      <c r="G507" s="106"/>
      <c r="H507" s="69">
        <v>1.94731738760045E-06</v>
      </c>
    </row>
    <row r="508" spans="2:8" ht="15">
      <c r="B508" s="69"/>
      <c r="C508" s="69"/>
      <c r="D508" s="69"/>
      <c r="E508" s="106" t="s">
        <v>434</v>
      </c>
      <c r="F508" s="106"/>
      <c r="G508" s="106"/>
      <c r="H508" s="69">
        <v>1.25217584397742E-06</v>
      </c>
    </row>
    <row r="509" spans="2:8" ht="15">
      <c r="B509" s="69"/>
      <c r="C509" s="69"/>
      <c r="D509" s="69"/>
      <c r="E509" s="106" t="s">
        <v>435</v>
      </c>
      <c r="F509" s="106"/>
      <c r="G509" s="106"/>
      <c r="H509" s="69">
        <v>5.39885435436862E-07</v>
      </c>
    </row>
    <row r="510" spans="2:8" ht="15">
      <c r="B510" s="69"/>
      <c r="C510" s="69"/>
      <c r="D510" s="69"/>
      <c r="E510" s="106" t="s">
        <v>154</v>
      </c>
      <c r="F510" s="106"/>
      <c r="G510" s="106"/>
      <c r="H510" s="69">
        <v>9.07865754882533E-09</v>
      </c>
    </row>
    <row r="511" spans="2:8" ht="15">
      <c r="B511" s="69"/>
      <c r="C511" s="69"/>
      <c r="D511" s="106" t="s">
        <v>477</v>
      </c>
      <c r="E511" s="106"/>
      <c r="F511" s="106"/>
      <c r="G511" s="106"/>
      <c r="H511" s="69">
        <v>1.46822529212454E-07</v>
      </c>
    </row>
    <row r="512" spans="2:8" ht="15">
      <c r="B512" s="69"/>
      <c r="C512" s="69"/>
      <c r="D512" s="69"/>
      <c r="E512" s="106" t="s">
        <v>478</v>
      </c>
      <c r="F512" s="106"/>
      <c r="G512" s="106"/>
      <c r="H512" s="69">
        <v>1.45922127302178E-07</v>
      </c>
    </row>
    <row r="513" spans="2:8" ht="15">
      <c r="B513" s="69"/>
      <c r="C513" s="69"/>
      <c r="D513" s="69"/>
      <c r="E513" s="69"/>
      <c r="F513" s="106" t="s">
        <v>449</v>
      </c>
      <c r="G513" s="106"/>
      <c r="H513" s="69">
        <v>2.15244223278449E-11</v>
      </c>
    </row>
    <row r="514" spans="2:8" ht="15">
      <c r="B514" s="69"/>
      <c r="C514" s="69"/>
      <c r="D514" s="69"/>
      <c r="E514" s="69"/>
      <c r="F514" s="106" t="s">
        <v>450</v>
      </c>
      <c r="G514" s="106"/>
      <c r="H514" s="69">
        <v>8.39708150794767E-12</v>
      </c>
    </row>
    <row r="515" spans="2:8" ht="15">
      <c r="B515" s="69"/>
      <c r="C515" s="69"/>
      <c r="D515" s="69"/>
      <c r="E515" s="69"/>
      <c r="F515" s="106" t="s">
        <v>334</v>
      </c>
      <c r="G515" s="106"/>
      <c r="H515" s="69">
        <v>2.86590833298931E-11</v>
      </c>
    </row>
    <row r="516" spans="2:8" ht="15">
      <c r="B516" s="69"/>
      <c r="C516" s="69"/>
      <c r="D516" s="69"/>
      <c r="E516" s="69"/>
      <c r="F516" s="106" t="s">
        <v>307</v>
      </c>
      <c r="G516" s="106"/>
      <c r="H516" s="69">
        <v>1.21506527874155E-11</v>
      </c>
    </row>
    <row r="517" spans="2:8" ht="15">
      <c r="B517" s="69"/>
      <c r="C517" s="69"/>
      <c r="D517" s="69"/>
      <c r="E517" s="69"/>
      <c r="F517" s="106" t="s">
        <v>340</v>
      </c>
      <c r="G517" s="106"/>
      <c r="H517" s="69">
        <v>9.75127815925696E-10</v>
      </c>
    </row>
    <row r="518" spans="2:8" ht="15">
      <c r="B518" s="69"/>
      <c r="C518" s="69"/>
      <c r="D518" s="69"/>
      <c r="E518" s="69"/>
      <c r="F518" s="106" t="s">
        <v>341</v>
      </c>
      <c r="G518" s="106"/>
      <c r="H518" s="69">
        <v>1.60425758772859E-08</v>
      </c>
    </row>
    <row r="519" spans="2:8" ht="15">
      <c r="B519" s="69"/>
      <c r="C519" s="69"/>
      <c r="D519" s="69"/>
      <c r="E519" s="69"/>
      <c r="F519" s="106" t="s">
        <v>308</v>
      </c>
      <c r="G519" s="106"/>
      <c r="H519" s="69">
        <v>4.38146785468996E-12</v>
      </c>
    </row>
    <row r="520" spans="2:8" ht="15">
      <c r="B520" s="69"/>
      <c r="C520" s="69"/>
      <c r="D520" s="69"/>
      <c r="E520" s="69"/>
      <c r="F520" s="106" t="s">
        <v>311</v>
      </c>
      <c r="G520" s="106"/>
      <c r="H520" s="69">
        <v>4.40682869796475E-12</v>
      </c>
    </row>
    <row r="521" spans="2:8" ht="15">
      <c r="B521" s="69"/>
      <c r="C521" s="69"/>
      <c r="D521" s="69"/>
      <c r="E521" s="69"/>
      <c r="F521" s="106" t="s">
        <v>312</v>
      </c>
      <c r="G521" s="106"/>
      <c r="H521" s="69">
        <v>2.38342848162864E-11</v>
      </c>
    </row>
    <row r="522" spans="2:8" ht="15">
      <c r="B522" s="69"/>
      <c r="C522" s="69"/>
      <c r="D522" s="69"/>
      <c r="E522" s="69"/>
      <c r="F522" s="106" t="s">
        <v>452</v>
      </c>
      <c r="G522" s="106"/>
      <c r="H522" s="69">
        <v>2.35152086282817E-10</v>
      </c>
    </row>
    <row r="523" spans="2:8" ht="15">
      <c r="B523" s="69"/>
      <c r="C523" s="69"/>
      <c r="D523" s="69"/>
      <c r="E523" s="69"/>
      <c r="F523" s="106" t="s">
        <v>351</v>
      </c>
      <c r="G523" s="106"/>
      <c r="H523" s="69">
        <v>9.11599245797189E-10</v>
      </c>
    </row>
    <row r="524" spans="2:8" ht="15">
      <c r="B524" s="69"/>
      <c r="C524" s="69"/>
      <c r="D524" s="69"/>
      <c r="E524" s="69"/>
      <c r="F524" s="106" t="s">
        <v>352</v>
      </c>
      <c r="G524" s="106"/>
      <c r="H524" s="69">
        <v>5.10652288865364E-12</v>
      </c>
    </row>
    <row r="525" spans="2:8" ht="15">
      <c r="B525" s="69"/>
      <c r="C525" s="69"/>
      <c r="D525" s="69"/>
      <c r="E525" s="69"/>
      <c r="F525" s="106" t="s">
        <v>357</v>
      </c>
      <c r="G525" s="106"/>
      <c r="H525" s="69">
        <v>2.56732507457986E-11</v>
      </c>
    </row>
    <row r="526" spans="2:8" ht="15">
      <c r="B526" s="69"/>
      <c r="C526" s="69"/>
      <c r="D526" s="69"/>
      <c r="E526" s="69"/>
      <c r="F526" s="106" t="s">
        <v>453</v>
      </c>
      <c r="G526" s="106"/>
      <c r="H526" s="69">
        <v>9.7092018690265E-08</v>
      </c>
    </row>
    <row r="527" spans="2:8" ht="15">
      <c r="B527" s="69"/>
      <c r="C527" s="69"/>
      <c r="D527" s="69"/>
      <c r="E527" s="69"/>
      <c r="F527" s="106" t="s">
        <v>364</v>
      </c>
      <c r="G527" s="106"/>
      <c r="H527" s="69">
        <v>1.61194081423133E-08</v>
      </c>
    </row>
    <row r="528" spans="2:8" ht="15">
      <c r="B528" s="69"/>
      <c r="C528" s="69"/>
      <c r="D528" s="69"/>
      <c r="E528" s="69"/>
      <c r="F528" s="106" t="s">
        <v>369</v>
      </c>
      <c r="G528" s="106"/>
      <c r="H528" s="69">
        <v>1.0467533198984E-08</v>
      </c>
    </row>
    <row r="529" spans="2:8" ht="15">
      <c r="B529" s="69"/>
      <c r="C529" s="69"/>
      <c r="D529" s="69"/>
      <c r="E529" s="69"/>
      <c r="F529" s="106" t="s">
        <v>455</v>
      </c>
      <c r="G529" s="106"/>
      <c r="H529" s="69">
        <v>3.94457865036754E-09</v>
      </c>
    </row>
    <row r="530" spans="2:8" ht="15">
      <c r="B530" s="69"/>
      <c r="C530" s="69"/>
      <c r="D530" s="69"/>
      <c r="E530" s="106" t="s">
        <v>315</v>
      </c>
      <c r="F530" s="106"/>
      <c r="G530" s="106"/>
      <c r="H530" s="69">
        <v>9.00401910276181E-10</v>
      </c>
    </row>
    <row r="531" spans="2:8" ht="15">
      <c r="B531" s="69"/>
      <c r="C531" s="69"/>
      <c r="D531" s="106" t="s">
        <v>479</v>
      </c>
      <c r="E531" s="106"/>
      <c r="F531" s="106"/>
      <c r="G531" s="106"/>
      <c r="H531" s="69">
        <v>7.76041037515506E-05</v>
      </c>
    </row>
    <row r="532" spans="2:8" ht="15">
      <c r="B532" s="69"/>
      <c r="C532" s="69"/>
      <c r="D532" s="69"/>
      <c r="E532" s="106" t="s">
        <v>466</v>
      </c>
      <c r="F532" s="106"/>
      <c r="G532" s="106"/>
      <c r="H532" s="69">
        <v>7.76041037515506E-05</v>
      </c>
    </row>
    <row r="533" spans="2:8" ht="15">
      <c r="B533" s="69"/>
      <c r="C533" s="106" t="s">
        <v>516</v>
      </c>
      <c r="D533" s="106"/>
      <c r="E533" s="106"/>
      <c r="F533" s="106"/>
      <c r="G533" s="106"/>
      <c r="H533" s="69">
        <v>0</v>
      </c>
    </row>
    <row r="534" spans="2:8" ht="15">
      <c r="B534" s="69"/>
      <c r="C534" s="106" t="s">
        <v>480</v>
      </c>
      <c r="D534" s="106"/>
      <c r="E534" s="106"/>
      <c r="F534" s="106"/>
      <c r="G534" s="106"/>
      <c r="H534" s="69">
        <v>1.09153750403687E-06</v>
      </c>
    </row>
    <row r="535" spans="2:8" ht="15">
      <c r="B535" s="69"/>
      <c r="C535" s="69"/>
      <c r="D535" s="106" t="s">
        <v>101</v>
      </c>
      <c r="E535" s="106"/>
      <c r="F535" s="106"/>
      <c r="G535" s="106"/>
      <c r="H535" s="69">
        <v>2.70691470732689E-07</v>
      </c>
    </row>
    <row r="536" spans="2:8" ht="15">
      <c r="B536" s="69"/>
      <c r="C536" s="69"/>
      <c r="D536" s="69"/>
      <c r="E536" s="106" t="s">
        <v>244</v>
      </c>
      <c r="F536" s="106"/>
      <c r="G536" s="106"/>
      <c r="H536" s="69">
        <v>3.36644851648657E-13</v>
      </c>
    </row>
    <row r="537" spans="2:8" ht="15">
      <c r="B537" s="69"/>
      <c r="C537" s="69"/>
      <c r="D537" s="69"/>
      <c r="E537" s="106" t="s">
        <v>246</v>
      </c>
      <c r="F537" s="106"/>
      <c r="G537" s="106"/>
      <c r="H537" s="69">
        <v>3.54843746154398E-12</v>
      </c>
    </row>
    <row r="538" spans="2:8" ht="15">
      <c r="B538" s="69"/>
      <c r="C538" s="69"/>
      <c r="D538" s="69"/>
      <c r="E538" s="106" t="s">
        <v>247</v>
      </c>
      <c r="F538" s="106"/>
      <c r="G538" s="106"/>
      <c r="H538" s="69">
        <v>9.40185863742154E-13</v>
      </c>
    </row>
    <row r="539" spans="2:8" ht="15">
      <c r="B539" s="69"/>
      <c r="C539" s="69"/>
      <c r="D539" s="69"/>
      <c r="E539" s="106" t="s">
        <v>248</v>
      </c>
      <c r="F539" s="106"/>
      <c r="G539" s="106"/>
      <c r="H539" s="69">
        <v>7.6324395408604E-10</v>
      </c>
    </row>
    <row r="540" spans="2:8" ht="15">
      <c r="B540" s="69"/>
      <c r="C540" s="69"/>
      <c r="D540" s="69"/>
      <c r="E540" s="106" t="s">
        <v>249</v>
      </c>
      <c r="F540" s="106"/>
      <c r="G540" s="106"/>
      <c r="H540" s="69">
        <v>1.28802724860463E-11</v>
      </c>
    </row>
    <row r="541" spans="2:8" ht="15">
      <c r="B541" s="69"/>
      <c r="C541" s="69"/>
      <c r="D541" s="69"/>
      <c r="E541" s="106" t="s">
        <v>250</v>
      </c>
      <c r="F541" s="106"/>
      <c r="G541" s="106"/>
      <c r="H541" s="69">
        <v>7.98763694473593E-12</v>
      </c>
    </row>
    <row r="542" spans="2:8" ht="15">
      <c r="B542" s="69"/>
      <c r="C542" s="69"/>
      <c r="D542" s="69"/>
      <c r="E542" s="106" t="s">
        <v>149</v>
      </c>
      <c r="F542" s="106"/>
      <c r="G542" s="106"/>
      <c r="H542" s="69">
        <v>1.04445416112229E-09</v>
      </c>
    </row>
    <row r="543" spans="2:8" ht="15">
      <c r="B543" s="69"/>
      <c r="C543" s="69"/>
      <c r="D543" s="69"/>
      <c r="E543" s="106" t="s">
        <v>96</v>
      </c>
      <c r="F543" s="106"/>
      <c r="G543" s="106"/>
      <c r="H543" s="69">
        <v>1.60129907669681E-12</v>
      </c>
    </row>
    <row r="544" spans="2:8" ht="15">
      <c r="B544" s="69"/>
      <c r="C544" s="69"/>
      <c r="D544" s="69"/>
      <c r="E544" s="106" t="s">
        <v>254</v>
      </c>
      <c r="F544" s="106"/>
      <c r="G544" s="106"/>
      <c r="H544" s="69">
        <v>2.10300674442732E-10</v>
      </c>
    </row>
    <row r="545" spans="2:8" ht="15">
      <c r="B545" s="69"/>
      <c r="C545" s="69"/>
      <c r="D545" s="69"/>
      <c r="E545" s="106" t="s">
        <v>97</v>
      </c>
      <c r="F545" s="106"/>
      <c r="G545" s="106"/>
      <c r="H545" s="69">
        <v>2.31481158234878E-14</v>
      </c>
    </row>
    <row r="546" spans="2:8" ht="15">
      <c r="B546" s="69"/>
      <c r="C546" s="69"/>
      <c r="D546" s="69"/>
      <c r="E546" s="106" t="s">
        <v>256</v>
      </c>
      <c r="F546" s="106"/>
      <c r="G546" s="106"/>
      <c r="H546" s="69">
        <v>4.05165969398027E-10</v>
      </c>
    </row>
    <row r="547" spans="2:8" ht="15">
      <c r="B547" s="69"/>
      <c r="C547" s="69"/>
      <c r="D547" s="69"/>
      <c r="E547" s="106" t="s">
        <v>297</v>
      </c>
      <c r="F547" s="106"/>
      <c r="G547" s="106"/>
      <c r="H547" s="69">
        <v>2.68149881079404E-07</v>
      </c>
    </row>
    <row r="548" spans="2:8" ht="15">
      <c r="B548" s="69"/>
      <c r="C548" s="69"/>
      <c r="D548" s="69"/>
      <c r="E548" s="106" t="s">
        <v>266</v>
      </c>
      <c r="F548" s="106"/>
      <c r="G548" s="106"/>
      <c r="H548" s="69">
        <v>9.1107269434946E-11</v>
      </c>
    </row>
    <row r="549" spans="2:8" ht="15">
      <c r="B549" s="69"/>
      <c r="C549" s="69"/>
      <c r="D549" s="106" t="s">
        <v>481</v>
      </c>
      <c r="E549" s="106"/>
      <c r="F549" s="106"/>
      <c r="G549" s="106"/>
      <c r="H549" s="69">
        <v>8.16790130074825E-07</v>
      </c>
    </row>
    <row r="550" spans="2:8" ht="15">
      <c r="B550" s="69"/>
      <c r="C550" s="69"/>
      <c r="D550" s="69"/>
      <c r="E550" s="106" t="s">
        <v>103</v>
      </c>
      <c r="F550" s="106"/>
      <c r="G550" s="106"/>
      <c r="H550" s="69">
        <v>8.79906320572116E-10</v>
      </c>
    </row>
    <row r="551" spans="2:8" ht="15">
      <c r="B551" s="69"/>
      <c r="C551" s="69"/>
      <c r="D551" s="69"/>
      <c r="E551" s="106" t="s">
        <v>98</v>
      </c>
      <c r="F551" s="106"/>
      <c r="G551" s="106"/>
      <c r="H551" s="69">
        <v>4.15544776248977E-07</v>
      </c>
    </row>
    <row r="552" spans="2:8" ht="15">
      <c r="B552" s="69"/>
      <c r="C552" s="69"/>
      <c r="D552" s="69"/>
      <c r="E552" s="106" t="s">
        <v>470</v>
      </c>
      <c r="F552" s="106"/>
      <c r="G552" s="106"/>
      <c r="H552" s="69">
        <v>1.10386502106592E-10</v>
      </c>
    </row>
    <row r="553" spans="2:8" ht="15">
      <c r="B553" s="69"/>
      <c r="C553" s="69"/>
      <c r="D553" s="69"/>
      <c r="E553" s="106" t="s">
        <v>411</v>
      </c>
      <c r="F553" s="106"/>
      <c r="G553" s="106"/>
      <c r="H553" s="69">
        <v>2.67288108925669E-08</v>
      </c>
    </row>
    <row r="554" spans="2:8" ht="15">
      <c r="B554" s="69"/>
      <c r="C554" s="69"/>
      <c r="D554" s="69"/>
      <c r="E554" s="106" t="s">
        <v>414</v>
      </c>
      <c r="F554" s="106"/>
      <c r="G554" s="106"/>
      <c r="H554" s="69">
        <v>1.30327339439906E-07</v>
      </c>
    </row>
    <row r="555" spans="2:8" ht="15">
      <c r="B555" s="69"/>
      <c r="C555" s="69"/>
      <c r="D555" s="69"/>
      <c r="E555" s="106" t="s">
        <v>279</v>
      </c>
      <c r="F555" s="106"/>
      <c r="G555" s="106"/>
      <c r="H555" s="69">
        <v>3.67983962197035E-09</v>
      </c>
    </row>
    <row r="556" spans="2:8" ht="15">
      <c r="B556" s="69"/>
      <c r="C556" s="69"/>
      <c r="D556" s="69"/>
      <c r="E556" s="106" t="s">
        <v>422</v>
      </c>
      <c r="F556" s="106"/>
      <c r="G556" s="106"/>
      <c r="H556" s="69">
        <v>3.69479818451443E-09</v>
      </c>
    </row>
    <row r="557" spans="2:8" ht="15">
      <c r="B557" s="69"/>
      <c r="C557" s="69"/>
      <c r="D557" s="69"/>
      <c r="E557" s="106" t="s">
        <v>109</v>
      </c>
      <c r="F557" s="106"/>
      <c r="G557" s="106"/>
      <c r="H557" s="69">
        <v>4.36268344809437E-08</v>
      </c>
    </row>
    <row r="558" spans="2:8" ht="15">
      <c r="B558" s="69"/>
      <c r="C558" s="69"/>
      <c r="D558" s="69"/>
      <c r="E558" s="106" t="s">
        <v>482</v>
      </c>
      <c r="F558" s="106"/>
      <c r="G558" s="106"/>
      <c r="H558" s="69">
        <v>9.5261800848925E-08</v>
      </c>
    </row>
    <row r="559" spans="2:8" ht="15">
      <c r="B559" s="69"/>
      <c r="C559" s="69"/>
      <c r="D559" s="69"/>
      <c r="E559" s="106" t="s">
        <v>431</v>
      </c>
      <c r="F559" s="106"/>
      <c r="G559" s="106"/>
      <c r="H559" s="69">
        <v>2.33786551835516E-09</v>
      </c>
    </row>
    <row r="560" spans="2:8" ht="15">
      <c r="B560" s="69"/>
      <c r="C560" s="69"/>
      <c r="D560" s="69"/>
      <c r="E560" s="106" t="s">
        <v>434</v>
      </c>
      <c r="F560" s="106"/>
      <c r="G560" s="106"/>
      <c r="H560" s="69">
        <v>1.35139136633026E-08</v>
      </c>
    </row>
    <row r="561" spans="2:8" ht="15">
      <c r="B561" s="69"/>
      <c r="C561" s="69"/>
      <c r="D561" s="69"/>
      <c r="E561" s="106" t="s">
        <v>435</v>
      </c>
      <c r="F561" s="106"/>
      <c r="G561" s="106"/>
      <c r="H561" s="69">
        <v>8.10838583526849E-08</v>
      </c>
    </row>
    <row r="562" spans="2:8" ht="15">
      <c r="B562" s="69"/>
      <c r="C562" s="69"/>
      <c r="D562" s="106" t="s">
        <v>483</v>
      </c>
      <c r="E562" s="106"/>
      <c r="F562" s="106"/>
      <c r="G562" s="106"/>
      <c r="H562" s="69">
        <v>4.05590322935631E-09</v>
      </c>
    </row>
    <row r="563" spans="2:8" ht="15">
      <c r="B563" s="69"/>
      <c r="C563" s="69"/>
      <c r="D563" s="69"/>
      <c r="E563" s="106" t="s">
        <v>453</v>
      </c>
      <c r="F563" s="106"/>
      <c r="G563" s="106"/>
      <c r="H563" s="69">
        <v>4.05590322935631E-09</v>
      </c>
    </row>
    <row r="564" spans="2:8" ht="15">
      <c r="B564" s="69"/>
      <c r="C564" s="69"/>
      <c r="D564" s="106" t="s">
        <v>517</v>
      </c>
      <c r="E564" s="106"/>
      <c r="F564" s="106"/>
      <c r="G564" s="106"/>
      <c r="H564" s="69">
        <v>0</v>
      </c>
    </row>
    <row r="565" spans="2:8" ht="15">
      <c r="B565" s="69"/>
      <c r="C565" s="69"/>
      <c r="D565" s="106" t="s">
        <v>518</v>
      </c>
      <c r="E565" s="106"/>
      <c r="F565" s="106"/>
      <c r="G565" s="106"/>
      <c r="H565" s="69">
        <v>0</v>
      </c>
    </row>
    <row r="566" spans="2:8" ht="15">
      <c r="B566" s="69"/>
      <c r="C566" s="69"/>
      <c r="D566" s="106" t="s">
        <v>515</v>
      </c>
      <c r="E566" s="106"/>
      <c r="F566" s="106"/>
      <c r="G566" s="106"/>
      <c r="H566" s="69">
        <v>0</v>
      </c>
    </row>
  </sheetData>
  <sheetProtection/>
  <mergeCells count="526">
    <mergeCell ref="E551:G551"/>
    <mergeCell ref="E552:G552"/>
    <mergeCell ref="E553:G553"/>
    <mergeCell ref="E554:G554"/>
    <mergeCell ref="E555:G555"/>
    <mergeCell ref="E547:G547"/>
    <mergeCell ref="E548:G548"/>
    <mergeCell ref="D549:G549"/>
    <mergeCell ref="E550:G550"/>
    <mergeCell ref="D562:G562"/>
    <mergeCell ref="E563:G563"/>
    <mergeCell ref="D564:G564"/>
    <mergeCell ref="D565:G565"/>
    <mergeCell ref="D566:G566"/>
    <mergeCell ref="E556:G556"/>
    <mergeCell ref="E557:G557"/>
    <mergeCell ref="E558:G558"/>
    <mergeCell ref="E559:G559"/>
    <mergeCell ref="E560:G560"/>
    <mergeCell ref="E561:G561"/>
    <mergeCell ref="E543:G543"/>
    <mergeCell ref="E544:G544"/>
    <mergeCell ref="E545:G545"/>
    <mergeCell ref="E546:G546"/>
    <mergeCell ref="E537:G537"/>
    <mergeCell ref="E538:G538"/>
    <mergeCell ref="E539:G539"/>
    <mergeCell ref="E540:G540"/>
    <mergeCell ref="E541:G541"/>
    <mergeCell ref="D535:G535"/>
    <mergeCell ref="E536:G536"/>
    <mergeCell ref="F528:G528"/>
    <mergeCell ref="F529:G529"/>
    <mergeCell ref="E530:G530"/>
    <mergeCell ref="D531:G531"/>
    <mergeCell ref="E532:G532"/>
    <mergeCell ref="C533:G533"/>
    <mergeCell ref="E542:G542"/>
    <mergeCell ref="F526:G526"/>
    <mergeCell ref="F527:G527"/>
    <mergeCell ref="F516:G516"/>
    <mergeCell ref="F517:G517"/>
    <mergeCell ref="F518:G518"/>
    <mergeCell ref="F519:G519"/>
    <mergeCell ref="F520:G520"/>
    <mergeCell ref="F521:G521"/>
    <mergeCell ref="C534:G534"/>
    <mergeCell ref="F14:G14"/>
    <mergeCell ref="E15:G15"/>
    <mergeCell ref="F16:G16"/>
    <mergeCell ref="B6:G6"/>
    <mergeCell ref="C7:G7"/>
    <mergeCell ref="D8:G8"/>
    <mergeCell ref="E9:G9"/>
    <mergeCell ref="F10:G10"/>
    <mergeCell ref="F11:G11"/>
    <mergeCell ref="D21:G21"/>
    <mergeCell ref="E22:G22"/>
    <mergeCell ref="F23:G23"/>
    <mergeCell ref="F18:G18"/>
    <mergeCell ref="E19:G19"/>
    <mergeCell ref="D20:G20"/>
    <mergeCell ref="F17:G17"/>
    <mergeCell ref="F12:G12"/>
    <mergeCell ref="F13:G13"/>
    <mergeCell ref="F24:G24"/>
    <mergeCell ref="F25:G25"/>
    <mergeCell ref="F32:G32"/>
    <mergeCell ref="F26:G26"/>
    <mergeCell ref="F27:G27"/>
    <mergeCell ref="F28:G28"/>
    <mergeCell ref="F29:G29"/>
    <mergeCell ref="F30:G30"/>
    <mergeCell ref="F31:G31"/>
    <mergeCell ref="F33:G33"/>
    <mergeCell ref="E34:G34"/>
    <mergeCell ref="F35:G35"/>
    <mergeCell ref="F36:G36"/>
    <mergeCell ref="F37:G37"/>
    <mergeCell ref="F44:G44"/>
    <mergeCell ref="F38:G38"/>
    <mergeCell ref="F39:G39"/>
    <mergeCell ref="F40:G40"/>
    <mergeCell ref="F41:G41"/>
    <mergeCell ref="F42:G42"/>
    <mergeCell ref="F43:G43"/>
    <mergeCell ref="F45:G45"/>
    <mergeCell ref="F46:G46"/>
    <mergeCell ref="F47:G47"/>
    <mergeCell ref="F48:G48"/>
    <mergeCell ref="F49:G49"/>
    <mergeCell ref="F56:G56"/>
    <mergeCell ref="F50:G50"/>
    <mergeCell ref="F51:G51"/>
    <mergeCell ref="F52:G52"/>
    <mergeCell ref="F53:G53"/>
    <mergeCell ref="F54:G54"/>
    <mergeCell ref="F55:G55"/>
    <mergeCell ref="F57:G57"/>
    <mergeCell ref="F58:G58"/>
    <mergeCell ref="F59:G59"/>
    <mergeCell ref="F60:G60"/>
    <mergeCell ref="F67:G67"/>
    <mergeCell ref="F68:G68"/>
    <mergeCell ref="F61:G61"/>
    <mergeCell ref="F62:G62"/>
    <mergeCell ref="F63:G63"/>
    <mergeCell ref="F64:G64"/>
    <mergeCell ref="F65:G65"/>
    <mergeCell ref="F66:G66"/>
    <mergeCell ref="F69:G69"/>
    <mergeCell ref="F70:G70"/>
    <mergeCell ref="F71:G71"/>
    <mergeCell ref="F72:G72"/>
    <mergeCell ref="F73:G73"/>
    <mergeCell ref="F74:G74"/>
    <mergeCell ref="F75:G75"/>
    <mergeCell ref="F76:G76"/>
    <mergeCell ref="F78:G78"/>
    <mergeCell ref="F79:G79"/>
    <mergeCell ref="F80:G80"/>
    <mergeCell ref="F81:G81"/>
    <mergeCell ref="F82:G82"/>
    <mergeCell ref="F77:G77"/>
    <mergeCell ref="F83:G83"/>
    <mergeCell ref="F90:G90"/>
    <mergeCell ref="F91:G91"/>
    <mergeCell ref="F84:G84"/>
    <mergeCell ref="F85:G85"/>
    <mergeCell ref="F86:G86"/>
    <mergeCell ref="F87:G87"/>
    <mergeCell ref="F88:G88"/>
    <mergeCell ref="F89:G89"/>
    <mergeCell ref="F92:G92"/>
    <mergeCell ref="F93:G93"/>
    <mergeCell ref="F94:G94"/>
    <mergeCell ref="F95:G95"/>
    <mergeCell ref="F108:G108"/>
    <mergeCell ref="F109:G109"/>
    <mergeCell ref="F96:G96"/>
    <mergeCell ref="F97:G97"/>
    <mergeCell ref="F98:G98"/>
    <mergeCell ref="F99:G99"/>
    <mergeCell ref="E100:G100"/>
    <mergeCell ref="F101:G101"/>
    <mergeCell ref="F110:G110"/>
    <mergeCell ref="F111:G111"/>
    <mergeCell ref="E112:G112"/>
    <mergeCell ref="F113:G113"/>
    <mergeCell ref="D122:G122"/>
    <mergeCell ref="D123:G123"/>
    <mergeCell ref="F114:G114"/>
    <mergeCell ref="D115:G115"/>
    <mergeCell ref="B119:G119"/>
    <mergeCell ref="C120:G120"/>
    <mergeCell ref="D121:G121"/>
    <mergeCell ref="B117:G117"/>
    <mergeCell ref="E124:G124"/>
    <mergeCell ref="F125:G125"/>
    <mergeCell ref="F135:G135"/>
    <mergeCell ref="F130:G130"/>
    <mergeCell ref="F131:G131"/>
    <mergeCell ref="C132:G132"/>
    <mergeCell ref="D133:G133"/>
    <mergeCell ref="E134:G134"/>
    <mergeCell ref="C136:G136"/>
    <mergeCell ref="D137:G137"/>
    <mergeCell ref="E138:G138"/>
    <mergeCell ref="E139:G139"/>
    <mergeCell ref="E140:G140"/>
    <mergeCell ref="E145:G145"/>
    <mergeCell ref="D146:G146"/>
    <mergeCell ref="E147:G147"/>
    <mergeCell ref="E141:G141"/>
    <mergeCell ref="E142:G142"/>
    <mergeCell ref="D143:G143"/>
    <mergeCell ref="E144:G144"/>
    <mergeCell ref="E148:G148"/>
    <mergeCell ref="E149:G149"/>
    <mergeCell ref="E157:G157"/>
    <mergeCell ref="E155:G155"/>
    <mergeCell ref="E156:G156"/>
    <mergeCell ref="E150:G150"/>
    <mergeCell ref="D151:G151"/>
    <mergeCell ref="E152:G152"/>
    <mergeCell ref="E153:G153"/>
    <mergeCell ref="E154:G154"/>
    <mergeCell ref="E158:G158"/>
    <mergeCell ref="E159:G159"/>
    <mergeCell ref="E160:G160"/>
    <mergeCell ref="E164:G164"/>
    <mergeCell ref="D165:G165"/>
    <mergeCell ref="D166:G166"/>
    <mergeCell ref="E161:G161"/>
    <mergeCell ref="E162:G162"/>
    <mergeCell ref="E163:G163"/>
    <mergeCell ref="C167:G167"/>
    <mergeCell ref="D168:G168"/>
    <mergeCell ref="E169:G169"/>
    <mergeCell ref="E170:G170"/>
    <mergeCell ref="E175:G175"/>
    <mergeCell ref="E176:G176"/>
    <mergeCell ref="E177:G177"/>
    <mergeCell ref="E171:G171"/>
    <mergeCell ref="E172:G172"/>
    <mergeCell ref="E173:G173"/>
    <mergeCell ref="E174:G174"/>
    <mergeCell ref="E178:G178"/>
    <mergeCell ref="E179:G179"/>
    <mergeCell ref="E180:G180"/>
    <mergeCell ref="E181:G181"/>
    <mergeCell ref="E182:G182"/>
    <mergeCell ref="E187:G187"/>
    <mergeCell ref="E188:G188"/>
    <mergeCell ref="E189:G189"/>
    <mergeCell ref="E183:G183"/>
    <mergeCell ref="E184:G184"/>
    <mergeCell ref="E185:G185"/>
    <mergeCell ref="E186:G186"/>
    <mergeCell ref="E190:G190"/>
    <mergeCell ref="E191:G191"/>
    <mergeCell ref="E192:G192"/>
    <mergeCell ref="E193:G193"/>
    <mergeCell ref="E194:G194"/>
    <mergeCell ref="E199:G199"/>
    <mergeCell ref="E200:G200"/>
    <mergeCell ref="E201:G201"/>
    <mergeCell ref="E195:G195"/>
    <mergeCell ref="D196:G196"/>
    <mergeCell ref="E197:G197"/>
    <mergeCell ref="E198:G198"/>
    <mergeCell ref="E202:G202"/>
    <mergeCell ref="E203:G203"/>
    <mergeCell ref="E208:G208"/>
    <mergeCell ref="E204:G204"/>
    <mergeCell ref="E205:G205"/>
    <mergeCell ref="E206:G206"/>
    <mergeCell ref="E207:G207"/>
    <mergeCell ref="E209:G209"/>
    <mergeCell ref="E210:G210"/>
    <mergeCell ref="E211:G211"/>
    <mergeCell ref="E212:G212"/>
    <mergeCell ref="E213:G213"/>
    <mergeCell ref="E220:G220"/>
    <mergeCell ref="E221:G221"/>
    <mergeCell ref="E222:G222"/>
    <mergeCell ref="E223:G223"/>
    <mergeCell ref="E224:G224"/>
    <mergeCell ref="E214:G214"/>
    <mergeCell ref="E215:G215"/>
    <mergeCell ref="E216:G216"/>
    <mergeCell ref="E217:G217"/>
    <mergeCell ref="E218:G218"/>
    <mergeCell ref="E219:G219"/>
    <mergeCell ref="E231:G231"/>
    <mergeCell ref="E232:G232"/>
    <mergeCell ref="E233:G233"/>
    <mergeCell ref="E234:G234"/>
    <mergeCell ref="E235:G235"/>
    <mergeCell ref="E236:G236"/>
    <mergeCell ref="F243:G243"/>
    <mergeCell ref="E237:G237"/>
    <mergeCell ref="E238:G238"/>
    <mergeCell ref="E239:G239"/>
    <mergeCell ref="E240:G240"/>
    <mergeCell ref="D241:G241"/>
    <mergeCell ref="E242:G242"/>
    <mergeCell ref="E225:G225"/>
    <mergeCell ref="E226:G226"/>
    <mergeCell ref="E227:G227"/>
    <mergeCell ref="E228:G228"/>
    <mergeCell ref="E229:G229"/>
    <mergeCell ref="E230:G230"/>
    <mergeCell ref="F255:G255"/>
    <mergeCell ref="F270:G270"/>
    <mergeCell ref="F271:G271"/>
    <mergeCell ref="F272:G272"/>
    <mergeCell ref="F273:G273"/>
    <mergeCell ref="F280:G280"/>
    <mergeCell ref="F274:G274"/>
    <mergeCell ref="F275:G275"/>
    <mergeCell ref="F276:G276"/>
    <mergeCell ref="F277:G277"/>
    <mergeCell ref="F278:G278"/>
    <mergeCell ref="F279:G279"/>
    <mergeCell ref="F281:G281"/>
    <mergeCell ref="F282:G282"/>
    <mergeCell ref="F283:G283"/>
    <mergeCell ref="F284:G284"/>
    <mergeCell ref="F291:G291"/>
    <mergeCell ref="F292:G292"/>
    <mergeCell ref="F285:G285"/>
    <mergeCell ref="F286:G286"/>
    <mergeCell ref="F287:G287"/>
    <mergeCell ref="F288:G288"/>
    <mergeCell ref="F289:G289"/>
    <mergeCell ref="F290:G290"/>
    <mergeCell ref="F293:G293"/>
    <mergeCell ref="F294:G294"/>
    <mergeCell ref="F295:G295"/>
    <mergeCell ref="F296:G296"/>
    <mergeCell ref="F303:G303"/>
    <mergeCell ref="F304:G304"/>
    <mergeCell ref="F297:G297"/>
    <mergeCell ref="F298:G298"/>
    <mergeCell ref="F299:G299"/>
    <mergeCell ref="F300:G300"/>
    <mergeCell ref="F301:G301"/>
    <mergeCell ref="F302:G302"/>
    <mergeCell ref="F305:G305"/>
    <mergeCell ref="F306:G306"/>
    <mergeCell ref="F307:G307"/>
    <mergeCell ref="F308:G308"/>
    <mergeCell ref="E309:G309"/>
    <mergeCell ref="E310:G310"/>
    <mergeCell ref="E320:G320"/>
    <mergeCell ref="D321:G321"/>
    <mergeCell ref="E322:G322"/>
    <mergeCell ref="D315:G315"/>
    <mergeCell ref="E316:G316"/>
    <mergeCell ref="E317:G317"/>
    <mergeCell ref="E318:G318"/>
    <mergeCell ref="E319:G319"/>
    <mergeCell ref="E311:G311"/>
    <mergeCell ref="E312:G312"/>
    <mergeCell ref="E313:G313"/>
    <mergeCell ref="E314:G314"/>
    <mergeCell ref="D331:G331"/>
    <mergeCell ref="C332:G332"/>
    <mergeCell ref="D333:G333"/>
    <mergeCell ref="E330:G330"/>
    <mergeCell ref="D329:G329"/>
    <mergeCell ref="E323:G323"/>
    <mergeCell ref="E324:G324"/>
    <mergeCell ref="E325:G325"/>
    <mergeCell ref="E326:G326"/>
    <mergeCell ref="E327:G327"/>
    <mergeCell ref="E328:G328"/>
    <mergeCell ref="E339:G339"/>
    <mergeCell ref="E340:G340"/>
    <mergeCell ref="E341:G341"/>
    <mergeCell ref="E334:G334"/>
    <mergeCell ref="E335:G335"/>
    <mergeCell ref="E336:G336"/>
    <mergeCell ref="E337:G337"/>
    <mergeCell ref="E338:G338"/>
    <mergeCell ref="D342:G342"/>
    <mergeCell ref="E343:G343"/>
    <mergeCell ref="E350:G350"/>
    <mergeCell ref="E344:G344"/>
    <mergeCell ref="E345:G345"/>
    <mergeCell ref="E346:G346"/>
    <mergeCell ref="E347:G347"/>
    <mergeCell ref="E348:G348"/>
    <mergeCell ref="E349:G349"/>
    <mergeCell ref="E351:G351"/>
    <mergeCell ref="E352:G352"/>
    <mergeCell ref="E353:G353"/>
    <mergeCell ref="E354:G354"/>
    <mergeCell ref="E355:G355"/>
    <mergeCell ref="E362:G362"/>
    <mergeCell ref="E356:G356"/>
    <mergeCell ref="E357:G357"/>
    <mergeCell ref="E358:G358"/>
    <mergeCell ref="E359:G359"/>
    <mergeCell ref="E360:G360"/>
    <mergeCell ref="E361:G361"/>
    <mergeCell ref="E363:G363"/>
    <mergeCell ref="E364:G364"/>
    <mergeCell ref="E365:G365"/>
    <mergeCell ref="E366:G366"/>
    <mergeCell ref="E372:G372"/>
    <mergeCell ref="E373:G373"/>
    <mergeCell ref="E367:G367"/>
    <mergeCell ref="D368:G368"/>
    <mergeCell ref="E369:G369"/>
    <mergeCell ref="E370:G370"/>
    <mergeCell ref="E371:G371"/>
    <mergeCell ref="E374:G374"/>
    <mergeCell ref="E375:G375"/>
    <mergeCell ref="E376:G376"/>
    <mergeCell ref="E383:G383"/>
    <mergeCell ref="E384:G384"/>
    <mergeCell ref="E377:G377"/>
    <mergeCell ref="E378:G378"/>
    <mergeCell ref="E379:G379"/>
    <mergeCell ref="E380:G380"/>
    <mergeCell ref="E381:G381"/>
    <mergeCell ref="E382:G382"/>
    <mergeCell ref="E385:G385"/>
    <mergeCell ref="E386:G386"/>
    <mergeCell ref="E387:G387"/>
    <mergeCell ref="E388:G388"/>
    <mergeCell ref="E394:G394"/>
    <mergeCell ref="E395:G395"/>
    <mergeCell ref="E389:G389"/>
    <mergeCell ref="E390:G390"/>
    <mergeCell ref="E391:G391"/>
    <mergeCell ref="E392:G392"/>
    <mergeCell ref="E393:G393"/>
    <mergeCell ref="E396:G396"/>
    <mergeCell ref="E397:G397"/>
    <mergeCell ref="E398:G398"/>
    <mergeCell ref="E399:G399"/>
    <mergeCell ref="E405:G405"/>
    <mergeCell ref="E406:G406"/>
    <mergeCell ref="E407:G407"/>
    <mergeCell ref="E400:G400"/>
    <mergeCell ref="E401:G401"/>
    <mergeCell ref="E402:G402"/>
    <mergeCell ref="E403:G403"/>
    <mergeCell ref="E404:G404"/>
    <mergeCell ref="E408:G408"/>
    <mergeCell ref="E409:G409"/>
    <mergeCell ref="E410:G410"/>
    <mergeCell ref="E411:G411"/>
    <mergeCell ref="E416:G416"/>
    <mergeCell ref="E417:G417"/>
    <mergeCell ref="E418:G418"/>
    <mergeCell ref="E412:G412"/>
    <mergeCell ref="E413:G413"/>
    <mergeCell ref="E414:G414"/>
    <mergeCell ref="E415:G415"/>
    <mergeCell ref="E419:G419"/>
    <mergeCell ref="D420:G420"/>
    <mergeCell ref="E421:G421"/>
    <mergeCell ref="F428:G428"/>
    <mergeCell ref="E429:G429"/>
    <mergeCell ref="F430:G430"/>
    <mergeCell ref="F422:G422"/>
    <mergeCell ref="F423:G423"/>
    <mergeCell ref="F424:G424"/>
    <mergeCell ref="F425:G425"/>
    <mergeCell ref="F426:G426"/>
    <mergeCell ref="F427:G427"/>
    <mergeCell ref="F431:G431"/>
    <mergeCell ref="F432:G432"/>
    <mergeCell ref="F433:G433"/>
    <mergeCell ref="F434:G434"/>
    <mergeCell ref="F435:G435"/>
    <mergeCell ref="F440:G440"/>
    <mergeCell ref="F441:G441"/>
    <mergeCell ref="F442:G442"/>
    <mergeCell ref="F436:G436"/>
    <mergeCell ref="F437:G437"/>
    <mergeCell ref="F438:G438"/>
    <mergeCell ref="F439:G439"/>
    <mergeCell ref="F443:G443"/>
    <mergeCell ref="F444:G444"/>
    <mergeCell ref="F445:G445"/>
    <mergeCell ref="F446:G446"/>
    <mergeCell ref="F447:G447"/>
    <mergeCell ref="D458:G458"/>
    <mergeCell ref="E452:G452"/>
    <mergeCell ref="E453:G453"/>
    <mergeCell ref="E454:G454"/>
    <mergeCell ref="E455:G455"/>
    <mergeCell ref="E456:G456"/>
    <mergeCell ref="E457:G457"/>
    <mergeCell ref="F448:G448"/>
    <mergeCell ref="F449:G449"/>
    <mergeCell ref="F450:G450"/>
    <mergeCell ref="E451:G451"/>
    <mergeCell ref="D467:G467"/>
    <mergeCell ref="E465:G465"/>
    <mergeCell ref="D466:G466"/>
    <mergeCell ref="D459:G459"/>
    <mergeCell ref="E460:G460"/>
    <mergeCell ref="E461:G461"/>
    <mergeCell ref="E462:G462"/>
    <mergeCell ref="E463:G463"/>
    <mergeCell ref="E464:G464"/>
    <mergeCell ref="E474:G474"/>
    <mergeCell ref="E475:G475"/>
    <mergeCell ref="E476:G476"/>
    <mergeCell ref="D468:G468"/>
    <mergeCell ref="D469:G469"/>
    <mergeCell ref="D470:G470"/>
    <mergeCell ref="D471:G471"/>
    <mergeCell ref="C472:G472"/>
    <mergeCell ref="D473:G473"/>
    <mergeCell ref="E477:G477"/>
    <mergeCell ref="D478:G478"/>
    <mergeCell ref="E479:G479"/>
    <mergeCell ref="E486:G486"/>
    <mergeCell ref="E487:G487"/>
    <mergeCell ref="E488:G488"/>
    <mergeCell ref="E480:G480"/>
    <mergeCell ref="E481:G481"/>
    <mergeCell ref="E482:G482"/>
    <mergeCell ref="E483:G483"/>
    <mergeCell ref="E484:G484"/>
    <mergeCell ref="E485:G485"/>
    <mergeCell ref="E489:G489"/>
    <mergeCell ref="E490:G490"/>
    <mergeCell ref="E491:G491"/>
    <mergeCell ref="E498:G498"/>
    <mergeCell ref="E507:G507"/>
    <mergeCell ref="E499:G499"/>
    <mergeCell ref="E500:G500"/>
    <mergeCell ref="E492:G492"/>
    <mergeCell ref="E493:G493"/>
    <mergeCell ref="E494:G494"/>
    <mergeCell ref="E495:G495"/>
    <mergeCell ref="D496:G496"/>
    <mergeCell ref="E497:G497"/>
    <mergeCell ref="F522:G522"/>
    <mergeCell ref="E501:G501"/>
    <mergeCell ref="E502:G502"/>
    <mergeCell ref="E503:G503"/>
    <mergeCell ref="E510:G510"/>
    <mergeCell ref="D511:G511"/>
    <mergeCell ref="E512:G512"/>
    <mergeCell ref="E504:G504"/>
    <mergeCell ref="E505:G505"/>
    <mergeCell ref="E506:G506"/>
    <mergeCell ref="F523:G523"/>
    <mergeCell ref="F524:G524"/>
    <mergeCell ref="F525:G525"/>
    <mergeCell ref="B4:G4"/>
    <mergeCell ref="B5:G5"/>
    <mergeCell ref="E508:G508"/>
    <mergeCell ref="E509:G509"/>
    <mergeCell ref="F513:G513"/>
    <mergeCell ref="F514:G514"/>
    <mergeCell ref="F515:G5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2011-08-12T17:01:19Z</cp:lastPrinted>
  <dcterms:created xsi:type="dcterms:W3CDTF">2010-02-10T14:56:42Z</dcterms:created>
  <dcterms:modified xsi:type="dcterms:W3CDTF">2013-11-04T15:27:21Z</dcterms:modified>
  <cp:category/>
  <cp:version/>
  <cp:contentType/>
  <cp:contentStatus/>
</cp:coreProperties>
</file>