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Summary'!$A$1:$Q$73</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8"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<sst xmlns="http://schemas.openxmlformats.org/spreadsheetml/2006/main" count="910" uniqueCount="630">
  <si>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</si>
  <si>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</si>
  <si>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</si>
  <si>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</si>
  <si>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</si>
  <si>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</si>
  <si>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</si>
  <si>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</si>
  <si>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</si>
  <si>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</si>
  <si>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</si>
  <si>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</si>
  <si>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</si>
  <si>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</si>
  <si>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</si>
  <si>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</si>
  <si>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</si>
  <si>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</si>
  <si>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</si>
  <si>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</si>
  <si>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</si>
  <si>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</si>
  <si>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</si>
  <si>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</si>
  <si>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</si>
  <si>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</si>
  <si>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</si>
  <si>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</si>
  <si>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</si>
  <si>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</si>
  <si>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</si>
  <si>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</si>
  <si>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</si>
  <si>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</si>
  <si>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</si>
  <si>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</si>
  <si>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</si>
  <si>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</si>
  <si>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</si>
  <si>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</si>
  <si>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</si>
  <si>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</si>
  <si>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</si>
  <si>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</si>
  <si>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</si>
  <si>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</si>
  <si>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</si>
  <si>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</si>
  <si>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</si>
  <si>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</si>
  <si>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</si>
  <si>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</si>
  <si>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</si>
  <si>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</si>
  <si>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</si>
  <si>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</si>
  <si>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</si>
  <si>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</si>
  <si>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</si>
  <si>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</si>
  <si>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</si>
  <si>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</si>
  <si>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</si>
  <si>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</si>
  <si>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</si>
  <si>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</si>
  <si>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</si>
  <si>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</si>
  <si>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</si>
  <si>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</si>
  <si>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</si>
  <si>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</si>
  <si>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</si>
  <si>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</si>
  <si>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</si>
  <si>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</si>
  <si>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</si>
  <si>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</si>
  <si>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</si>
  <si>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</si>
  <si>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</si>
  <si>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</si>
  <si>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</si>
  <si>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</si>
  <si>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</si>
  <si>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</si>
  <si>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</si>
  <si>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</si>
  <si>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</si>
  <si>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</si>
  <si>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</si>
  <si>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</si>
  <si>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</si>
  <si>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</si>
  <si>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</si>
  <si>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</si>
  <si>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</si>
  <si>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</si>
  <si>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</si>
  <si>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</si>
  <si>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</si>
  <si>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</si>
  <si>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</si>
  <si>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</si>
  <si>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</si>
  <si>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</si>
  <si>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</si>
  <si>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</si>
  <si>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</si>
  <si>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</si>
  <si>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</si>
  <si>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</si>
  <si>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Water (output)</t>
  </si>
  <si>
    <t>No</t>
  </si>
  <si>
    <t>Energy requirement</t>
  </si>
  <si>
    <t>Info</t>
  </si>
  <si>
    <t>Basic Info for the Process, Files, Citation, and Disclaimer</t>
  </si>
  <si>
    <t>N/A</t>
  </si>
  <si>
    <t>unitless</t>
  </si>
  <si>
    <t>Algeria</t>
  </si>
  <si>
    <t>Angola</t>
  </si>
  <si>
    <t>Nigeria</t>
  </si>
  <si>
    <t>African Petroleum, Production</t>
  </si>
  <si>
    <t>This process includes all inputs for the raw material acquisition for 1 kg of African crude oil entering U.S. refineries.</t>
  </si>
  <si>
    <t>African Crude Oil</t>
  </si>
  <si>
    <t>Canada</t>
  </si>
  <si>
    <t>Ecuador</t>
  </si>
  <si>
    <t>Iraq</t>
  </si>
  <si>
    <t>Kuwait</t>
  </si>
  <si>
    <t>Mexico</t>
  </si>
  <si>
    <t>Saudi_Arabia</t>
  </si>
  <si>
    <t>other</t>
  </si>
  <si>
    <t>Venezuela</t>
  </si>
  <si>
    <t>[fraction] Portion of petroleum imported from Algeria</t>
  </si>
  <si>
    <t>[fraction] Portion of petroleum imported from Angola</t>
  </si>
  <si>
    <t>[fraction] Portion of petroleum imported from Canada</t>
  </si>
  <si>
    <t>[fraction] Portion of petroleum imported from Ecuador</t>
  </si>
  <si>
    <t>[fraction] Portion of petroleum imported from Iraq</t>
  </si>
  <si>
    <t>[fraction] Portion of petroleum imported from Kuwait</t>
  </si>
  <si>
    <t>[fraction] Portion of petroleum imported from Mexico</t>
  </si>
  <si>
    <t>[fraction] Portion of petroleum imported from Nigeria</t>
  </si>
  <si>
    <t>[fraction] Portion of petroleum imported from Saudi Arabia</t>
  </si>
  <si>
    <t>[fraction] Portion of petroleum from other countries</t>
  </si>
  <si>
    <t>[fraction] Portion of petroleum imported from Venezuela</t>
  </si>
  <si>
    <t>GaBi</t>
  </si>
  <si>
    <t>Complete output of all inputs and releases directly from the GaBi software</t>
  </si>
  <si>
    <t>Process or Category</t>
  </si>
  <si>
    <t>Cradle to Gate (RMA)</t>
  </si>
  <si>
    <t>Inputs</t>
  </si>
  <si>
    <t>Flows</t>
  </si>
  <si>
    <t>Resources</t>
  </si>
  <si>
    <t>Non renewable energy resources</t>
  </si>
  <si>
    <t>Crude oil (resource)</t>
  </si>
  <si>
    <t>Hard coal (resource)</t>
  </si>
  <si>
    <t>Lignite (resource)</t>
  </si>
  <si>
    <t>Natural gas (resource)</t>
  </si>
  <si>
    <t>Uranium (resource)</t>
  </si>
  <si>
    <t>Renewable energy resources</t>
  </si>
  <si>
    <t>Wood</t>
  </si>
  <si>
    <t>Material resources</t>
  </si>
  <si>
    <t>Non renewable elements</t>
  </si>
  <si>
    <t>Iron</t>
  </si>
  <si>
    <t>Lead</t>
  </si>
  <si>
    <t>Sulphur</t>
  </si>
  <si>
    <t>Non renewable resources</t>
  </si>
  <si>
    <t>Barium sulphate</t>
  </si>
  <si>
    <t>Basalt</t>
  </si>
  <si>
    <t>Bauxite</t>
  </si>
  <si>
    <t>Bentonite</t>
  </si>
  <si>
    <t>Calcium chloride</t>
  </si>
  <si>
    <t>Chromium ore (39%)</t>
  </si>
  <si>
    <t>Clay</t>
  </si>
  <si>
    <t>Colemanite ore</t>
  </si>
  <si>
    <t>Copper ore (0.14%)</t>
  </si>
  <si>
    <t>Copper ore (4%)</t>
  </si>
  <si>
    <t>Copper ore (sulphidic, 1.1%)</t>
  </si>
  <si>
    <t>Dolomite</t>
  </si>
  <si>
    <t>Ferro manganese</t>
  </si>
  <si>
    <t>Fluorspar (calcium fluoride; fluorite)</t>
  </si>
  <si>
    <t>Gypsum (natural gypsum)</t>
  </si>
  <si>
    <t>Heavy spar (BaSO4)</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</si>
  <si>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</si>
  <si>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</si>
  <si>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</si>
  <si>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</si>
  <si>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</si>
  <si>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</si>
  <si>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</si>
  <si>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</si>
  <si>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</si>
  <si>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</si>
  <si>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</si>
  <si>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</si>
  <si>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</si>
  <si>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</si>
  <si>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</si>
  <si>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</si>
  <si>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</si>
  <si>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</si>
  <si>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Potassium chloride</t>
  </si>
  <si>
    <t>Precious metal ore (R.O.M)</t>
  </si>
  <si>
    <t>Quartz sand (silica sand; silicon dioxide)</t>
  </si>
  <si>
    <t>Raw pumice</t>
  </si>
  <si>
    <t>Slate</t>
  </si>
  <si>
    <t>Sodium chloride (rock salt)</t>
  </si>
  <si>
    <t>Sodium sulphate</t>
  </si>
  <si>
    <t>Soil</t>
  </si>
  <si>
    <t>Sulphur (bonded)</t>
  </si>
  <si>
    <t>Talc</t>
  </si>
  <si>
    <t>Tin ore</t>
  </si>
  <si>
    <t>Titanium ore</t>
  </si>
  <si>
    <t>Zinc - copper ore (4.07%-2.59%)</t>
  </si>
  <si>
    <t>Zinc - lead - copper ore (12%-3%-2%)</t>
  </si>
  <si>
    <t>Zinc - lead ore (4.21%-4.96%)</t>
  </si>
  <si>
    <t>Zinc ore (sulphidic, 4%)</t>
  </si>
  <si>
    <t>Renewable resources</t>
  </si>
  <si>
    <t>Water (ground water)</t>
  </si>
  <si>
    <t>Water (sea water)</t>
  </si>
  <si>
    <t>Water (surface water)</t>
  </si>
  <si>
    <t>Air</t>
  </si>
  <si>
    <t>Output</t>
  </si>
  <si>
    <t>Water (river water)</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</si>
  <si>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</si>
  <si>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</si>
  <si>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</si>
  <si>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</si>
  <si>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</si>
  <si>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</si>
  <si>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</si>
  <si>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</si>
  <si>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</si>
  <si>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</si>
  <si>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</si>
  <si>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</si>
  <si>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</si>
  <si>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</si>
  <si>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</si>
  <si>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</si>
  <si>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</si>
  <si>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</si>
  <si>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</si>
  <si>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</si>
  <si>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</si>
  <si>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</si>
  <si>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</si>
  <si>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</si>
  <si>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</si>
  <si>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</si>
  <si>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</si>
  <si>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</si>
  <si>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</si>
  <si>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</si>
  <si>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</si>
  <si>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</si>
  <si>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</si>
  <si>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</si>
  <si>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</si>
  <si>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</si>
  <si>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</si>
  <si>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</si>
  <si>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</si>
  <si>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</si>
  <si>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</si>
  <si>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</si>
  <si>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</si>
  <si>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</si>
  <si>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</si>
  <si>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</si>
  <si>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</si>
  <si>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</si>
  <si>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</si>
  <si>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</si>
  <si>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</si>
  <si>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</si>
  <si>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</si>
  <si>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Oxygen</t>
  </si>
  <si>
    <t>Scandium</t>
  </si>
  <si>
    <t>Steam</t>
  </si>
  <si>
    <t>Strontium</t>
  </si>
  <si>
    <t>Sulphur hexafluoride</t>
  </si>
  <si>
    <t>Sulphuric acid</t>
  </si>
  <si>
    <t>Tin oxide</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</si>
  <si>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</si>
  <si>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</si>
  <si>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</si>
  <si>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</si>
  <si>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</si>
  <si>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</si>
  <si>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</si>
  <si>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</si>
  <si>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</si>
  <si>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</si>
  <si>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</si>
  <si>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</si>
  <si>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</si>
  <si>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</si>
  <si>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</si>
  <si>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</si>
  <si>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</si>
  <si>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</si>
  <si>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</si>
  <si>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</si>
  <si>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</si>
  <si>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</si>
  <si>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</si>
  <si>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</si>
  <si>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</si>
  <si>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</si>
  <si>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</si>
  <si>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</si>
  <si>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</si>
  <si>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</si>
  <si>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</si>
  <si>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</si>
  <si>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</si>
  <si>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</si>
  <si>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</si>
  <si>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</si>
  <si>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</si>
  <si>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</si>
  <si>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</si>
  <si>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</si>
  <si>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</si>
  <si>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</si>
  <si>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</si>
  <si>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</si>
  <si>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</si>
  <si>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</si>
  <si>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</si>
  <si>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</si>
  <si>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</si>
  <si>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</si>
  <si>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</si>
  <si>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</si>
  <si>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</si>
  <si>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</si>
  <si>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</si>
  <si>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</si>
  <si>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</si>
  <si>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</si>
  <si>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</si>
  <si>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</si>
  <si>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</si>
  <si>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</si>
  <si>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</si>
  <si>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</si>
  <si>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</si>
  <si>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Organic chlorine compounds</t>
  </si>
  <si>
    <t>VOC (unspecified)</t>
  </si>
  <si>
    <t>Other emissions to air</t>
  </si>
  <si>
    <t>Exhaust</t>
  </si>
  <si>
    <t>Used air</t>
  </si>
  <si>
    <t>Particles to air</t>
  </si>
  <si>
    <t>Dust (PM10)</t>
  </si>
  <si>
    <t>Dust (PM2.5)</t>
  </si>
  <si>
    <t>Metals (unspecified)</t>
  </si>
  <si>
    <t>Wood (dust)</t>
  </si>
  <si>
    <t>Uranium (total)</t>
  </si>
  <si>
    <t>Emissions to fresh water</t>
  </si>
  <si>
    <t>Analytical measures to fresh water</t>
  </si>
  <si>
    <t>Adsorbable organic halogen compounds (AOX)</t>
  </si>
  <si>
    <t>Biological oxygen demand (BOD)</t>
  </si>
  <si>
    <t>Chemical oxygen demand (COD)</t>
  </si>
  <si>
    <t>Solids (dissolved)</t>
  </si>
  <si>
    <t>Total dissolved organic bounded carbon</t>
  </si>
  <si>
    <t>Total organic bounded carbon</t>
  </si>
  <si>
    <t>Chromium (+VI)</t>
  </si>
  <si>
    <t>Heavy metals to water (unspecified)</t>
  </si>
  <si>
    <t>Inorganic emissions to fresh water</t>
  </si>
  <si>
    <t>Acid (calculated as H+)</t>
  </si>
  <si>
    <t>Boron</t>
  </si>
  <si>
    <t>Calcium (+II)</t>
  </si>
  <si>
    <t>Carbonate</t>
  </si>
  <si>
    <t>Chloride</t>
  </si>
  <si>
    <t>Chlorine (dissolved)</t>
  </si>
  <si>
    <t>Cyanide</t>
  </si>
  <si>
    <t>Hydrogen fluoride (hydrofluoric acid)</t>
  </si>
  <si>
    <t>Hydroxide</t>
  </si>
  <si>
    <t>Magnesium (+III)</t>
  </si>
  <si>
    <t>Magnesium chloride</t>
  </si>
  <si>
    <t>Nitrogen organic bounded</t>
  </si>
  <si>
    <t>Potassium</t>
  </si>
  <si>
    <t>Silicate particles</t>
  </si>
  <si>
    <t>Sodium (+I)</t>
  </si>
  <si>
    <t>Sodium hypochlorite</t>
  </si>
  <si>
    <t>Sulphate</t>
  </si>
  <si>
    <t>Sulphide</t>
  </si>
  <si>
    <t>Sulphite</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</si>
  <si>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</si>
  <si>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</si>
  <si>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</si>
  <si>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</si>
  <si>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</si>
  <si>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</si>
  <si>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</si>
  <si>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</si>
  <si>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</si>
  <si>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</si>
  <si>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</si>
  <si>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Hydrocarbons (unspecified)</t>
  </si>
  <si>
    <t>Oil (unspecified)</t>
  </si>
  <si>
    <t>Polycyclic aromatic hydrocarbons (PAH, unspec.)</t>
  </si>
  <si>
    <t>Xylene (isomers; dimethyl benzene)</t>
  </si>
  <si>
    <t>Carbon, organically bound</t>
  </si>
  <si>
    <t>Organic chlorine compounds (unspecified)</t>
  </si>
  <si>
    <t>Organic compounds (unspecified)</t>
  </si>
  <si>
    <t>Other emissions to fresh water</t>
  </si>
  <si>
    <t>Particles to fresh water</t>
  </si>
  <si>
    <t>Soil loss by erosion into water</t>
  </si>
  <si>
    <t>Solids (suspended)</t>
  </si>
  <si>
    <t>Radioactive emissions to fresh water</t>
  </si>
  <si>
    <t>Emissions to sea water</t>
  </si>
  <si>
    <t>Analytical measures to sea water</t>
  </si>
  <si>
    <t>Heavy metals to sea water</t>
  </si>
  <si>
    <t>Inorganic emissions to sea water</t>
  </si>
  <si>
    <t>Magnesium</t>
  </si>
  <si>
    <t>Organic emissions to sea water</t>
  </si>
  <si>
    <t>Hydrocarbons to sea water</t>
  </si>
  <si>
    <t>Particles to sea water</t>
  </si>
  <si>
    <t>Emissions to industrial soil</t>
  </si>
  <si>
    <t>Inorganic emissions to industrial soil</t>
  </si>
  <si>
    <t>Bromide</t>
  </si>
  <si>
    <t>Potassium (+I)</t>
  </si>
  <si>
    <t>Organic emissions to industrial soil</t>
  </si>
  <si>
    <r>
      <t xml:space="preserve">This unit process is composed of this document and the file, </t>
    </r>
    <r>
      <rPr>
        <i/>
        <sz val="10"/>
        <rFont val="Arial"/>
        <family val="2"/>
      </rPr>
      <t>DF_RMA_Petroleum_African_2011.02.doc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</si>
  <si>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African Petroleum, Production. </t>
    </r>
    <r>
      <rPr>
        <sz val="10"/>
        <rFont val="Arial"/>
        <family val="2"/>
      </rPr>
      <t>U.S. Department of Energy, National Energy Technology Laboratory. Last Updated: May 2012 (version 02). www.netl.doe.gov/energy-analyses (http://www.netl.doe.gov/energy-analyses)</t>
    </r>
  </si>
  <si>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</si>
  <si>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</si>
  <si>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</si>
  <si>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</si>
  <si>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</si>
  <si>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</si>
  <si>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</si>
  <si>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</si>
  <si>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</si>
  <si>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</si>
  <si>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</si>
  <si>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</si>
  <si>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</si>
  <si>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</si>
  <si>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</si>
  <si>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</si>
  <si>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</si>
  <si>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</si>
  <si>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</si>
  <si>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</si>
  <si>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</si>
  <si>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</si>
  <si>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</si>
  <si>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</si>
  <si>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</si>
  <si>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</si>
  <si>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</si>
  <si>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</si>
  <si>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</si>
  <si>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</si>
  <si>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</si>
  <si>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</si>
  <si>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</si>
  <si>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</si>
  <si>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Netherlands</t>
  </si>
  <si>
    <t>Crude oil New Zealand</t>
  </si>
  <si>
    <t>Crude oil Nigeria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</si>
  <si>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</si>
  <si>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</si>
  <si>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</si>
  <si>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</si>
  <si>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</si>
  <si>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</si>
  <si>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</si>
  <si>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</si>
  <si>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</si>
  <si>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</si>
  <si>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</si>
  <si>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</si>
  <si>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</si>
  <si>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</si>
  <si>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</si>
  <si>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</si>
  <si>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</si>
  <si>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</si>
  <si>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</si>
  <si>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</si>
  <si>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</si>
  <si>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</si>
  <si>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</si>
  <si>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</si>
  <si>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</si>
  <si>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</si>
  <si>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</si>
  <si>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</si>
  <si>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</si>
  <si>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</si>
  <si>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</si>
  <si>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</si>
  <si>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</si>
  <si>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</si>
  <si>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</si>
  <si>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</si>
  <si>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</si>
  <si>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</si>
  <si>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</si>
  <si>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</si>
  <si>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</si>
  <si>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</si>
  <si>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</si>
  <si>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</si>
  <si>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</si>
  <si>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Lignite Australia</t>
  </si>
  <si>
    <t>Lignite Austria</t>
  </si>
  <si>
    <t>Lignite Bosnia and Herzegovina</t>
  </si>
  <si>
    <t>Lignite Bulgaria</t>
  </si>
  <si>
    <t>Lignite Canada</t>
  </si>
  <si>
    <t>Lignite CIS</t>
  </si>
  <si>
    <t>Lignite Czech Republic</t>
  </si>
  <si>
    <t>Lignite France</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</si>
  <si>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</si>
  <si>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</si>
  <si>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</si>
  <si>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</si>
  <si>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</si>
  <si>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</si>
  <si>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</si>
  <si>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</si>
  <si>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</si>
  <si>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</si>
  <si>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</si>
  <si>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</si>
  <si>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</si>
  <si>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</si>
  <si>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</si>
  <si>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</si>
  <si>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</si>
  <si>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</si>
  <si>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</si>
  <si>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</si>
  <si>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</si>
  <si>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</si>
  <si>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</si>
  <si>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</si>
  <si>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</si>
  <si>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</si>
  <si>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</si>
  <si>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</si>
  <si>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</si>
  <si>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</si>
  <si>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</si>
  <si>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</si>
  <si>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</si>
  <si>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</si>
  <si>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</si>
  <si>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</si>
  <si>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</si>
  <si>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</si>
  <si>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</si>
  <si>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</si>
  <si>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</si>
  <si>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</si>
  <si>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</si>
  <si>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</si>
  <si>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</si>
  <si>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</si>
  <si>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</si>
  <si>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</si>
  <si>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</si>
  <si>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</si>
  <si>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</si>
  <si>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</si>
  <si>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</si>
  <si>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</si>
  <si>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</si>
  <si>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</si>
  <si>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</si>
  <si>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</si>
  <si>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</si>
  <si>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</si>
  <si>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</si>
  <si>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</si>
  <si>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</si>
  <si>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</si>
  <si>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</si>
  <si>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</si>
  <si>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</si>
  <si>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</si>
  <si>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</si>
  <si>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</si>
  <si>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Pit Methane</t>
  </si>
  <si>
    <t>Uranium natural</t>
  </si>
  <si>
    <t>Primary energy from geothermics</t>
  </si>
  <si>
    <t>Primary energy from hydro power</t>
  </si>
  <si>
    <t>Primary energy from solar energy</t>
  </si>
  <si>
    <t>Primary energy from wind power</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</si>
  <si>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</si>
  <si>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</si>
  <si>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</si>
  <si>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</si>
  <si>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</si>
  <si>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</si>
  <si>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</si>
  <si>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</si>
  <si>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</si>
  <si>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</si>
  <si>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</si>
  <si>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</si>
  <si>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</si>
  <si>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</si>
  <si>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</si>
  <si>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</si>
  <si>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Radon (Rn222)</t>
  </si>
  <si>
    <t>Uranium (U234)</t>
  </si>
  <si>
    <t>Uranium (U235)</t>
  </si>
  <si>
    <t>Uranium (U238)</t>
  </si>
  <si>
    <t>Xenon (Xe131m)</t>
  </si>
  <si>
    <t>Xenon (Xe133)</t>
  </si>
  <si>
    <t>Xenon (Xe133m)</t>
  </si>
  <si>
    <t>Xenon (Xe135)</t>
  </si>
  <si>
    <t>Xenon (Xe135m)</t>
  </si>
  <si>
    <t>Xenon (Xe137)</t>
  </si>
  <si>
    <t>Xenon (Xe138)</t>
  </si>
  <si>
    <t>non used primary energy from water power</t>
  </si>
  <si>
    <t>Unused primary energy from geothermal</t>
  </si>
  <si>
    <t>Americium (Am241)</t>
  </si>
  <si>
    <t>Antimony (Sb125)</t>
  </si>
  <si>
    <t>Curium (Cm alpha)</t>
  </si>
  <si>
    <t>Manganese (Mn54)</t>
  </si>
  <si>
    <t>Radium (Ra226)</t>
  </si>
  <si>
    <t>Ruthenium (Ru106)</t>
  </si>
  <si>
    <t>Silver (Ag110m)</t>
  </si>
  <si>
    <t>Strontium (Sr90)</t>
  </si>
  <si>
    <t>Uranium</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</si>
</sst>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_(* #,##0.000000_);_(* \(#,##0.000000\);_(* &quot;-&quot;??_);_(@_)"/>
  </numFmts>
  <fonts count="58">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sz val="10"/>
      <color indexed="8"/>
      <name val="Arial Narrow"/>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Arial Narrow"/>
      <family val="2"/>
    </font>
    <font>
      <sz val="10"/>
      <color rgb="FF000000"/>
      <name val="Arial Narrow"/>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thin"/>
      <right/>
      <top>
        <color indexed="63"/>
      </top>
      <bottom style="thin"/>
    </border>
    <border>
      <left style="thin"/>
      <right style="thin"/>
      <top>
        <color indexed="63"/>
      </top>
      <bottom style="thin"/>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
      <left style="thin"/>
      <right/>
      <top style="thin"/>
      <bottom>
        <color indexed="63"/>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19" borderId="0" applyNumberFormat="0" applyBorder="0" applyAlignment="0" applyProtection="0"/>
    <xf numFmtId="0" fontId="37"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10" fillId="39" borderId="0" applyNumberFormat="0" applyBorder="0" applyAlignment="0" applyProtection="0"/>
    <xf numFmtId="0" fontId="37" fillId="40" borderId="0" applyNumberFormat="0" applyBorder="0" applyAlignment="0" applyProtection="0"/>
    <xf numFmtId="0" fontId="10" fillId="29" borderId="0" applyNumberFormat="0" applyBorder="0" applyAlignment="0" applyProtection="0"/>
    <xf numFmtId="0" fontId="37" fillId="41" borderId="0" applyNumberFormat="0" applyBorder="0" applyAlignment="0" applyProtection="0"/>
    <xf numFmtId="0" fontId="10" fillId="31" borderId="0" applyNumberFormat="0" applyBorder="0" applyAlignment="0" applyProtection="0"/>
    <xf numFmtId="0" fontId="37" fillId="42" borderId="0" applyNumberFormat="0" applyBorder="0" applyAlignment="0" applyProtection="0"/>
    <xf numFmtId="0" fontId="10" fillId="43" borderId="0" applyNumberFormat="0" applyBorder="0" applyAlignment="0" applyProtection="0"/>
    <xf numFmtId="0" fontId="38" fillId="44" borderId="0" applyNumberFormat="0" applyBorder="0" applyAlignment="0" applyProtection="0"/>
    <xf numFmtId="0" fontId="11" fillId="5" borderId="0" applyNumberFormat="0" applyBorder="0" applyAlignment="0" applyProtection="0"/>
    <xf numFmtId="0" fontId="39" fillId="45" borderId="1" applyNumberFormat="0" applyAlignment="0" applyProtection="0"/>
    <xf numFmtId="0" fontId="12" fillId="46" borderId="2" applyNumberFormat="0" applyAlignment="0" applyProtection="0"/>
    <xf numFmtId="0" fontId="40"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5" fillId="7" borderId="0" applyNumberFormat="0" applyBorder="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7" fillId="0" borderId="8" applyNumberFormat="0" applyFill="0" applyAlignment="0" applyProtection="0"/>
    <xf numFmtId="0" fontId="46" fillId="0" borderId="9" applyNumberFormat="0" applyFill="0" applyAlignment="0" applyProtection="0"/>
    <xf numFmtId="0" fontId="18"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50" borderId="1" applyNumberFormat="0" applyAlignment="0" applyProtection="0"/>
    <xf numFmtId="0" fontId="19"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1" fillId="0" borderId="0" applyNumberFormat="0" applyFill="0" applyBorder="0" applyAlignment="0" applyProtection="0"/>
    <xf numFmtId="0" fontId="24" fillId="0" borderId="0" applyNumberFormat="0" applyFill="0" applyBorder="0" applyAlignment="0" applyProtection="0"/>
    <xf numFmtId="0" fontId="52" fillId="0" borderId="20" applyNumberFormat="0" applyFill="0" applyAlignment="0" applyProtection="0"/>
    <xf numFmtId="0" fontId="25" fillId="0" borderId="21"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6">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4" fillId="0" borderId="28" xfId="0" applyFont="1" applyBorder="1" applyAlignment="1" applyProtection="1">
      <alignment/>
      <protection locked="0"/>
    </xf>
    <xf numFmtId="0" fontId="54" fillId="0" borderId="28" xfId="0" applyFont="1" applyFill="1" applyBorder="1" applyAlignment="1">
      <alignment wrapText="1"/>
    </xf>
    <xf numFmtId="0" fontId="2" fillId="0" borderId="28" xfId="96" applyFont="1" applyFill="1" applyBorder="1" applyAlignment="1" applyProtection="1">
      <alignment vertical="top"/>
      <protection locked="0"/>
    </xf>
    <xf numFmtId="0" fontId="54" fillId="0" borderId="28" xfId="0" applyFont="1" applyFill="1" applyBorder="1" applyAlignment="1">
      <alignment/>
    </xf>
    <xf numFmtId="0" fontId="54"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4" fillId="0" borderId="28" xfId="0" applyFont="1" applyBorder="1" applyAlignment="1" applyProtection="1">
      <alignment vertical="top"/>
      <protection locked="0"/>
    </xf>
    <xf numFmtId="11" fontId="2" fillId="58" borderId="28" xfId="69" applyNumberFormat="1" applyFont="1" applyFill="1" applyBorder="1" applyAlignment="1" applyProtection="1">
      <alignment vertical="top"/>
      <protection hidden="1"/>
    </xf>
    <xf numFmtId="11" fontId="54" fillId="15" borderId="28" xfId="69" applyNumberFormat="1" applyFont="1" applyFill="1" applyBorder="1" applyAlignment="1" applyProtection="1">
      <alignment vertical="top"/>
      <protection hidden="1"/>
    </xf>
    <xf numFmtId="0" fontId="54" fillId="15" borderId="28" xfId="0" applyFont="1" applyFill="1" applyBorder="1" applyAlignment="1" applyProtection="1">
      <alignment vertical="top"/>
      <protection hidden="1"/>
    </xf>
    <xf numFmtId="2" fontId="54"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0" fontId="0" fillId="0" borderId="28" xfId="0" applyBorder="1" applyAlignment="1">
      <alignment/>
    </xf>
    <xf numFmtId="11" fontId="54"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0" fontId="2" fillId="0" borderId="22" xfId="96" applyFont="1" applyBorder="1" applyAlignment="1" applyProtection="1">
      <alignment/>
      <protection locked="0"/>
    </xf>
    <xf numFmtId="0" fontId="2" fillId="0" borderId="27" xfId="96" applyFont="1" applyBorder="1" applyProtection="1">
      <alignment/>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2" fillId="0" borderId="29" xfId="96" applyFont="1" applyBorder="1" applyAlignment="1" applyProtection="1">
      <alignment/>
      <protection locked="0"/>
    </xf>
    <xf numFmtId="0" fontId="2" fillId="0" borderId="26" xfId="96" applyFont="1" applyBorder="1" applyAlignment="1" applyProtection="1">
      <alignment/>
      <protection locked="0"/>
    </xf>
    <xf numFmtId="0" fontId="54" fillId="0" borderId="22" xfId="0" applyFont="1" applyBorder="1" applyAlignment="1" applyProtection="1">
      <alignment/>
      <protection locked="0"/>
    </xf>
    <xf numFmtId="0" fontId="54" fillId="0" borderId="26" xfId="0" applyFont="1" applyBorder="1" applyAlignment="1" applyProtection="1">
      <alignment horizontal="center"/>
      <protection locked="0"/>
    </xf>
    <xf numFmtId="0" fontId="54" fillId="0" borderId="29" xfId="0" applyFont="1" applyFill="1" applyBorder="1" applyAlignment="1">
      <alignment wrapText="1"/>
    </xf>
    <xf numFmtId="0" fontId="3" fillId="46" borderId="27" xfId="96" applyFont="1" applyFill="1" applyBorder="1" applyAlignment="1">
      <alignment horizontal="center"/>
      <protection/>
    </xf>
    <xf numFmtId="0" fontId="2" fillId="0" borderId="32" xfId="96" applyFont="1" applyBorder="1" applyAlignment="1" applyProtection="1">
      <alignment horizontal="left"/>
      <protection locked="0"/>
    </xf>
    <xf numFmtId="11" fontId="54" fillId="0" borderId="33" xfId="0" applyNumberFormat="1" applyFont="1" applyFill="1" applyBorder="1" applyAlignment="1">
      <alignment/>
    </xf>
    <xf numFmtId="0" fontId="2" fillId="0" borderId="33" xfId="96" applyFont="1" applyBorder="1" applyProtection="1">
      <alignment/>
      <protection locked="0"/>
    </xf>
    <xf numFmtId="0" fontId="55" fillId="0" borderId="28" xfId="0" applyFont="1" applyBorder="1" applyAlignment="1">
      <alignment vertical="center"/>
    </xf>
    <xf numFmtId="0" fontId="56" fillId="0" borderId="28" xfId="0" applyFont="1" applyBorder="1" applyAlignment="1">
      <alignment horizontal="center" vertical="center"/>
    </xf>
    <xf numFmtId="0" fontId="56" fillId="0" borderId="28" xfId="0" applyFont="1" applyBorder="1" applyAlignment="1">
      <alignment vertical="center"/>
    </xf>
    <xf numFmtId="0" fontId="2" fillId="59" borderId="34" xfId="96" applyFont="1" applyFill="1" applyBorder="1" applyAlignment="1">
      <alignment horizontal="left" vertical="center"/>
      <protection/>
    </xf>
    <xf numFmtId="11" fontId="2" fillId="0" borderId="28" xfId="96" applyNumberFormat="1" applyFont="1" applyFill="1" applyBorder="1">
      <alignment/>
      <protection/>
    </xf>
    <xf numFmtId="181" fontId="52" fillId="60" borderId="29" xfId="0" applyNumberFormat="1" applyFont="1" applyFill="1" applyBorder="1" applyAlignment="1">
      <alignment horizontal="center" vertical="center" wrapText="1"/>
    </xf>
    <xf numFmtId="11" fontId="54" fillId="0" borderId="28" xfId="0" applyNumberFormat="1" applyFont="1" applyBorder="1" applyAlignment="1" applyProtection="1">
      <alignment vertical="top"/>
      <protection locked="0"/>
    </xf>
    <xf numFmtId="0" fontId="0" fillId="0" borderId="24" xfId="0" applyBorder="1" applyAlignment="1">
      <alignment/>
    </xf>
    <xf numFmtId="0" fontId="0" fillId="0" borderId="35" xfId="0" applyBorder="1" applyAlignment="1">
      <alignment/>
    </xf>
    <xf numFmtId="0" fontId="52" fillId="61" borderId="24" xfId="0" applyFont="1" applyFill="1" applyBorder="1" applyAlignment="1">
      <alignment/>
    </xf>
    <xf numFmtId="181" fontId="52" fillId="61" borderId="24" xfId="0" applyNumberFormat="1" applyFont="1" applyFill="1" applyBorder="1" applyAlignment="1">
      <alignment/>
    </xf>
    <xf numFmtId="181" fontId="0" fillId="0" borderId="36" xfId="0" applyNumberFormat="1" applyBorder="1" applyAlignment="1">
      <alignment/>
    </xf>
    <xf numFmtId="181" fontId="0" fillId="0" borderId="24" xfId="0" applyNumberFormat="1" applyBorder="1" applyAlignment="1">
      <alignment/>
    </xf>
    <xf numFmtId="181" fontId="0" fillId="0" borderId="35" xfId="0" applyNumberFormat="1" applyBorder="1" applyAlignment="1">
      <alignment/>
    </xf>
    <xf numFmtId="181" fontId="0" fillId="0" borderId="0" xfId="0" applyNumberFormat="1" applyAlignment="1">
      <alignment/>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2" fillId="59" borderId="40"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41" xfId="96" applyFont="1" applyFill="1" applyBorder="1" applyAlignment="1">
      <alignment horizontal="left" vertical="center" wrapText="1"/>
      <protection/>
    </xf>
    <xf numFmtId="0" fontId="3" fillId="46" borderId="4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0" borderId="22" xfId="96" applyFont="1" applyBorder="1" applyAlignment="1" applyProtection="1">
      <alignment horizontal="left"/>
      <protection locked="0"/>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0" fillId="0" borderId="36" xfId="0" applyBorder="1" applyAlignment="1">
      <alignment/>
    </xf>
    <xf numFmtId="0" fontId="0" fillId="0" borderId="24" xfId="0" applyBorder="1" applyAlignment="1">
      <alignment/>
    </xf>
    <xf numFmtId="181" fontId="52" fillId="60" borderId="29" xfId="0" applyNumberFormat="1" applyFont="1" applyFill="1" applyBorder="1" applyAlignment="1">
      <alignment horizontal="center" vertical="center"/>
    </xf>
    <xf numFmtId="0" fontId="0" fillId="0" borderId="35" xfId="0"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114300</xdr:rowOff>
    </xdr:from>
    <xdr:to>
      <xdr:col>15</xdr:col>
      <xdr:colOff>219075</xdr:colOff>
      <xdr:row>17</xdr:row>
      <xdr:rowOff>114300</xdr:rowOff>
    </xdr:to>
    <xdr:sp>
      <xdr:nvSpPr>
        <xdr:cNvPr id="1" name="Text Box 13"/>
        <xdr:cNvSpPr txBox="1">
          <a:spLocks noChangeArrowheads="1"/>
        </xdr:cNvSpPr>
      </xdr:nvSpPr>
      <xdr:spPr>
        <a:xfrm>
          <a:off x="7572375" y="1714500"/>
          <a:ext cx="9486900" cy="1524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African Crude Oil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extraction of African petroleum.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African crude oil).</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1440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2" sqref="A2:N2"/>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90" t="s">
        <v>4</v>
      </c>
      <c r="B1" s="90"/>
      <c r="C1" s="90"/>
      <c r="D1" s="90"/>
      <c r="E1" s="90"/>
      <c r="F1" s="90"/>
      <c r="G1" s="90"/>
      <c r="H1" s="90"/>
      <c r="I1" s="90"/>
      <c r="J1" s="90"/>
      <c r="K1" s="90"/>
      <c r="L1" s="90"/>
      <c r="M1" s="90"/>
      <c r="N1" s="90"/>
      <c r="O1" s="3"/>
    </row>
    <row r="2" spans="1:15" ht="21" thickBot="1">
      <c r="A2" s="90" t="s">
        <v>5</v>
      </c>
      <c r="B2" s="90"/>
      <c r="C2" s="90"/>
      <c r="D2" s="90"/>
      <c r="E2" s="90"/>
      <c r="F2" s="90"/>
      <c r="G2" s="90"/>
      <c r="H2" s="90"/>
      <c r="I2" s="90"/>
      <c r="J2" s="90"/>
      <c r="K2" s="90"/>
      <c r="L2" s="90"/>
      <c r="M2" s="90"/>
      <c r="N2" s="90"/>
      <c r="O2" s="3"/>
    </row>
    <row r="3" spans="2:15" ht="12.75" customHeight="1" thickBot="1">
      <c r="B3" s="4"/>
      <c r="C3" s="5" t="s">
        <v>6</v>
      </c>
      <c r="D3" s="6" t="str">
        <f>'Data Summary'!D4</f>
        <v>African Petroleum, Production</v>
      </c>
      <c r="E3" s="7"/>
      <c r="F3" s="7"/>
      <c r="G3" s="7"/>
      <c r="H3" s="7"/>
      <c r="I3" s="7"/>
      <c r="J3" s="7"/>
      <c r="K3" s="7"/>
      <c r="L3" s="7"/>
      <c r="M3" s="8"/>
      <c r="N3" s="4"/>
      <c r="O3" s="4"/>
    </row>
    <row r="4" spans="2:15" ht="42.75" customHeight="1" thickBot="1">
      <c r="B4" s="4"/>
      <c r="C4" s="5" t="s">
        <v>7</v>
      </c>
      <c r="D4" s="91" t="str">
        <f>'Data Summary'!D6</f>
        <v>This process includes all inputs for the raw material acquisition for 1 kg of African crude oil entering U.S. refineries.</v>
      </c>
      <c r="E4" s="92"/>
      <c r="F4" s="92"/>
      <c r="G4" s="92"/>
      <c r="H4" s="92"/>
      <c r="I4" s="92"/>
      <c r="J4" s="92"/>
      <c r="K4" s="92"/>
      <c r="L4" s="92"/>
      <c r="M4" s="93"/>
      <c r="N4" s="4"/>
      <c r="O4" s="4"/>
    </row>
    <row r="5" spans="2:15" ht="39" customHeight="1" thickBot="1">
      <c r="B5" s="4"/>
      <c r="C5" s="5" t="s">
        <v>8</v>
      </c>
      <c r="D5" s="91" t="s">
        <v>424</v>
      </c>
      <c r="E5" s="92"/>
      <c r="F5" s="92"/>
      <c r="G5" s="92"/>
      <c r="H5" s="92"/>
      <c r="I5" s="92"/>
      <c r="J5" s="92"/>
      <c r="K5" s="92"/>
      <c r="L5" s="92"/>
      <c r="M5" s="93"/>
      <c r="N5" s="4"/>
      <c r="O5" s="4"/>
    </row>
    <row r="6" spans="2:15" ht="56.25" customHeight="1" thickBot="1">
      <c r="B6" s="4"/>
      <c r="C6" s="9" t="s">
        <v>9</v>
      </c>
      <c r="D6" s="91" t="s">
        <v>10</v>
      </c>
      <c r="E6" s="92"/>
      <c r="F6" s="92"/>
      <c r="G6" s="92"/>
      <c r="H6" s="92"/>
      <c r="I6" s="92"/>
      <c r="J6" s="92"/>
      <c r="K6" s="92"/>
      <c r="L6" s="92"/>
      <c r="M6" s="93"/>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1" t="s">
        <v>115</v>
      </c>
      <c r="D9" s="94" t="s">
        <v>116</v>
      </c>
      <c r="E9" s="94"/>
      <c r="F9" s="94"/>
      <c r="G9" s="94"/>
      <c r="H9" s="94"/>
      <c r="I9" s="94"/>
      <c r="J9" s="94"/>
      <c r="K9" s="94"/>
      <c r="L9" s="94"/>
      <c r="M9" s="95"/>
      <c r="N9" s="4"/>
      <c r="O9" s="4"/>
      <c r="P9" s="4"/>
      <c r="Q9" s="4"/>
      <c r="R9" s="4"/>
      <c r="S9" s="4"/>
      <c r="T9" s="4"/>
      <c r="U9" s="4"/>
      <c r="V9" s="4"/>
      <c r="W9" s="4"/>
      <c r="X9" s="4"/>
      <c r="Y9" s="4"/>
      <c r="Z9" s="4"/>
      <c r="AA9" s="4"/>
    </row>
    <row r="10" spans="1:27" s="2" customFormat="1" ht="15" customHeight="1">
      <c r="A10" s="4"/>
      <c r="B10" s="10"/>
      <c r="C10" s="77" t="s">
        <v>14</v>
      </c>
      <c r="D10" s="98" t="s">
        <v>15</v>
      </c>
      <c r="E10" s="98"/>
      <c r="F10" s="98"/>
      <c r="G10" s="98"/>
      <c r="H10" s="98"/>
      <c r="I10" s="98"/>
      <c r="J10" s="98"/>
      <c r="K10" s="98"/>
      <c r="L10" s="98"/>
      <c r="M10" s="99"/>
      <c r="N10" s="4"/>
      <c r="O10" s="4"/>
      <c r="P10" s="4"/>
      <c r="Q10" s="4"/>
      <c r="R10" s="4"/>
      <c r="S10" s="4"/>
      <c r="T10" s="4"/>
      <c r="U10" s="4"/>
      <c r="V10" s="4"/>
      <c r="W10" s="4"/>
      <c r="X10" s="4"/>
      <c r="Y10" s="4"/>
      <c r="Z10" s="4"/>
      <c r="AA10" s="4"/>
    </row>
    <row r="11" spans="1:27" s="2" customFormat="1" ht="15" customHeight="1" thickBot="1">
      <c r="A11" s="4"/>
      <c r="B11" s="10"/>
      <c r="C11" s="62" t="s">
        <v>144</v>
      </c>
      <c r="D11" s="96" t="s">
        <v>145</v>
      </c>
      <c r="E11" s="96"/>
      <c r="F11" s="96"/>
      <c r="G11" s="96"/>
      <c r="H11" s="96"/>
      <c r="I11" s="96"/>
      <c r="J11" s="96"/>
      <c r="K11" s="96"/>
      <c r="L11" s="96"/>
      <c r="M11" s="97"/>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9" t="s">
        <v>425</v>
      </c>
      <c r="D14" s="89"/>
      <c r="E14" s="89"/>
      <c r="F14" s="89"/>
      <c r="G14" s="89"/>
      <c r="H14" s="89"/>
      <c r="I14" s="89"/>
      <c r="J14" s="89"/>
      <c r="K14" s="89"/>
      <c r="L14" s="89"/>
      <c r="M14" s="89"/>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8"/>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49.00390625" style="1" customWidth="1"/>
    <col min="17" max="17" width="2.140625" style="4" customWidth="1"/>
    <col min="18" max="25" width="9.140625" style="4" customWidth="1"/>
    <col min="26" max="16384" width="9.140625" style="1" customWidth="1"/>
  </cols>
  <sheetData>
    <row r="1" spans="2:17" ht="20.25">
      <c r="B1" s="90" t="s">
        <v>4</v>
      </c>
      <c r="C1" s="90"/>
      <c r="D1" s="90"/>
      <c r="E1" s="90"/>
      <c r="F1" s="90"/>
      <c r="G1" s="90"/>
      <c r="H1" s="90"/>
      <c r="I1" s="90"/>
      <c r="J1" s="90"/>
      <c r="K1" s="90"/>
      <c r="L1" s="90"/>
      <c r="M1" s="90"/>
      <c r="N1" s="90"/>
      <c r="O1" s="90"/>
      <c r="P1" s="90"/>
      <c r="Q1" s="90"/>
    </row>
    <row r="2" spans="2:17" ht="20.25">
      <c r="B2" s="90" t="s">
        <v>19</v>
      </c>
      <c r="C2" s="90"/>
      <c r="D2" s="90"/>
      <c r="E2" s="90"/>
      <c r="F2" s="90"/>
      <c r="G2" s="90"/>
      <c r="H2" s="90"/>
      <c r="I2" s="90"/>
      <c r="J2" s="90"/>
      <c r="K2" s="90"/>
      <c r="L2" s="90"/>
      <c r="M2" s="90"/>
      <c r="N2" s="90"/>
      <c r="O2" s="90"/>
      <c r="P2" s="90"/>
      <c r="Q2" s="90"/>
    </row>
    <row r="3" spans="2:16" ht="5.25" customHeight="1">
      <c r="B3" s="10"/>
      <c r="C3" s="4"/>
      <c r="D3" s="4"/>
      <c r="E3" s="4"/>
      <c r="F3" s="4"/>
      <c r="G3" s="4"/>
      <c r="H3" s="4"/>
      <c r="J3" s="4"/>
      <c r="K3" s="4"/>
      <c r="L3" s="4"/>
      <c r="M3" s="4"/>
      <c r="N3" s="4"/>
      <c r="O3" s="4"/>
      <c r="P3" s="4"/>
    </row>
    <row r="4" spans="2:16" ht="12.75">
      <c r="B4" s="103" t="s">
        <v>20</v>
      </c>
      <c r="C4" s="103"/>
      <c r="D4" s="58" t="s">
        <v>122</v>
      </c>
      <c r="E4" s="12"/>
      <c r="F4" s="4"/>
      <c r="G4" s="4"/>
      <c r="H4" s="4"/>
      <c r="J4" s="4"/>
      <c r="K4" s="4"/>
      <c r="L4" s="4"/>
      <c r="M4" s="4"/>
      <c r="N4" s="4"/>
      <c r="O4" s="4"/>
      <c r="P4" s="4"/>
    </row>
    <row r="5" spans="2:16" ht="12.75">
      <c r="B5" s="103" t="s">
        <v>21</v>
      </c>
      <c r="C5" s="103"/>
      <c r="D5" s="13">
        <v>1</v>
      </c>
      <c r="E5" s="59" t="s">
        <v>1</v>
      </c>
      <c r="F5" s="14" t="s">
        <v>22</v>
      </c>
      <c r="G5" s="116" t="s">
        <v>124</v>
      </c>
      <c r="H5" s="116"/>
      <c r="I5" s="116"/>
      <c r="J5" s="116"/>
      <c r="K5" s="4"/>
      <c r="L5" s="4"/>
      <c r="M5" s="4"/>
      <c r="N5" s="4"/>
      <c r="O5" s="4"/>
      <c r="P5" s="4"/>
    </row>
    <row r="6" spans="2:16" ht="27.75" customHeight="1">
      <c r="B6" s="117" t="s">
        <v>23</v>
      </c>
      <c r="C6" s="118"/>
      <c r="D6" s="119" t="s">
        <v>123</v>
      </c>
      <c r="E6" s="120"/>
      <c r="F6" s="120"/>
      <c r="G6" s="120"/>
      <c r="H6" s="120"/>
      <c r="I6" s="120"/>
      <c r="J6" s="120"/>
      <c r="K6" s="120"/>
      <c r="L6" s="120"/>
      <c r="M6" s="120"/>
      <c r="N6" s="120"/>
      <c r="O6" s="121"/>
      <c r="P6" s="15"/>
    </row>
    <row r="7" spans="2:16" ht="13.5" thickBot="1">
      <c r="B7" s="10"/>
      <c r="C7" s="4"/>
      <c r="D7" s="4"/>
      <c r="E7" s="4"/>
      <c r="F7" s="4"/>
      <c r="G7" s="4"/>
      <c r="H7" s="4"/>
      <c r="J7" s="4"/>
      <c r="K7" s="4"/>
      <c r="L7" s="4"/>
      <c r="M7" s="4"/>
      <c r="N7" s="4"/>
      <c r="O7" s="4"/>
      <c r="P7" s="4"/>
    </row>
    <row r="8" spans="1:25" s="17" customFormat="1" ht="13.5" thickBot="1">
      <c r="A8" s="16"/>
      <c r="B8" s="105" t="s">
        <v>24</v>
      </c>
      <c r="C8" s="106"/>
      <c r="D8" s="106"/>
      <c r="E8" s="106"/>
      <c r="F8" s="106"/>
      <c r="G8" s="106"/>
      <c r="H8" s="106"/>
      <c r="I8" s="106"/>
      <c r="J8" s="106"/>
      <c r="K8" s="106"/>
      <c r="L8" s="106"/>
      <c r="M8" s="106"/>
      <c r="N8" s="106"/>
      <c r="O8" s="106"/>
      <c r="P8" s="107"/>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3" t="s">
        <v>25</v>
      </c>
      <c r="C10" s="103"/>
      <c r="D10" s="111" t="s">
        <v>85</v>
      </c>
      <c r="E10" s="112"/>
      <c r="F10" s="4"/>
      <c r="G10" s="4"/>
      <c r="H10" s="4"/>
      <c r="J10" s="4"/>
      <c r="K10" s="4"/>
      <c r="L10" s="4"/>
      <c r="M10" s="4"/>
      <c r="N10" s="4"/>
      <c r="O10" s="4"/>
      <c r="P10" s="4"/>
    </row>
    <row r="11" spans="2:16" ht="12.75">
      <c r="B11" s="113" t="s">
        <v>26</v>
      </c>
      <c r="C11" s="114"/>
      <c r="D11" s="115" t="s">
        <v>117</v>
      </c>
      <c r="E11" s="112"/>
      <c r="F11" s="4"/>
      <c r="G11" s="4"/>
      <c r="H11" s="4"/>
      <c r="J11" s="4"/>
      <c r="K11" s="4"/>
      <c r="L11" s="4"/>
      <c r="M11" s="4"/>
      <c r="N11" s="4"/>
      <c r="O11" s="4"/>
      <c r="P11" s="4"/>
    </row>
    <row r="12" spans="2:16" ht="12.75">
      <c r="B12" s="103" t="s">
        <v>27</v>
      </c>
      <c r="C12" s="103"/>
      <c r="D12" s="104">
        <v>2005</v>
      </c>
      <c r="E12" s="104"/>
      <c r="F12" s="4"/>
      <c r="G12" s="4"/>
      <c r="H12" s="4"/>
      <c r="J12" s="4"/>
      <c r="K12" s="4"/>
      <c r="L12" s="4"/>
      <c r="M12" s="4"/>
      <c r="N12" s="4"/>
      <c r="O12" s="4"/>
      <c r="P12" s="4"/>
    </row>
    <row r="13" spans="2:16" ht="12.75">
      <c r="B13" s="103" t="s">
        <v>28</v>
      </c>
      <c r="C13" s="103"/>
      <c r="D13" s="104" t="s">
        <v>65</v>
      </c>
      <c r="E13" s="104"/>
      <c r="F13" s="4"/>
      <c r="G13" s="4"/>
      <c r="H13" s="4"/>
      <c r="J13" s="4"/>
      <c r="K13" s="4"/>
      <c r="L13" s="4"/>
      <c r="M13" s="4"/>
      <c r="N13" s="4"/>
      <c r="O13" s="4"/>
      <c r="P13" s="4"/>
    </row>
    <row r="14" spans="2:16" ht="12.75">
      <c r="B14" s="103" t="s">
        <v>30</v>
      </c>
      <c r="C14" s="103"/>
      <c r="D14" s="104" t="s">
        <v>70</v>
      </c>
      <c r="E14" s="104"/>
      <c r="F14" s="4"/>
      <c r="G14" s="4"/>
      <c r="H14" s="4"/>
      <c r="J14" s="4"/>
      <c r="K14" s="4"/>
      <c r="L14" s="4"/>
      <c r="M14" s="4"/>
      <c r="N14" s="4"/>
      <c r="O14" s="4"/>
      <c r="P14" s="4"/>
    </row>
    <row r="15" spans="2:16" ht="12.75">
      <c r="B15" s="103" t="s">
        <v>32</v>
      </c>
      <c r="C15" s="103"/>
      <c r="D15" s="104" t="s">
        <v>113</v>
      </c>
      <c r="E15" s="104"/>
      <c r="F15" s="4"/>
      <c r="G15" s="4"/>
      <c r="H15" s="4"/>
      <c r="J15" s="4"/>
      <c r="K15" s="4"/>
      <c r="L15" s="4"/>
      <c r="M15" s="4"/>
      <c r="N15" s="4"/>
      <c r="O15" s="4"/>
      <c r="P15" s="4"/>
    </row>
    <row r="16" spans="2:16" ht="12.75">
      <c r="B16" s="103" t="s">
        <v>33</v>
      </c>
      <c r="C16" s="103"/>
      <c r="D16" s="104" t="s">
        <v>73</v>
      </c>
      <c r="E16" s="104"/>
      <c r="F16" s="4"/>
      <c r="G16" s="4"/>
      <c r="H16" s="4"/>
      <c r="J16" s="4"/>
      <c r="K16" s="4"/>
      <c r="L16" s="4"/>
      <c r="M16" s="4"/>
      <c r="N16" s="4"/>
      <c r="O16" s="4"/>
      <c r="P16" s="4"/>
    </row>
    <row r="17" spans="2:16" ht="18" customHeight="1">
      <c r="B17" s="108" t="s">
        <v>35</v>
      </c>
      <c r="C17" s="109"/>
      <c r="D17" s="110"/>
      <c r="E17" s="110"/>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05" t="s">
        <v>36</v>
      </c>
      <c r="C20" s="106"/>
      <c r="D20" s="106"/>
      <c r="E20" s="106"/>
      <c r="F20" s="106"/>
      <c r="G20" s="106"/>
      <c r="H20" s="106"/>
      <c r="I20" s="106"/>
      <c r="J20" s="106"/>
      <c r="K20" s="106"/>
      <c r="L20" s="106"/>
      <c r="M20" s="106"/>
      <c r="N20" s="106"/>
      <c r="O20" s="106"/>
      <c r="P20" s="107"/>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70" t="s">
        <v>38</v>
      </c>
      <c r="D22" s="19" t="s">
        <v>39</v>
      </c>
      <c r="E22" s="70" t="s">
        <v>40</v>
      </c>
      <c r="F22" s="19" t="s">
        <v>48</v>
      </c>
      <c r="G22" s="19" t="s">
        <v>0</v>
      </c>
      <c r="H22" s="100" t="s">
        <v>42</v>
      </c>
      <c r="I22" s="101"/>
      <c r="J22" s="101"/>
      <c r="K22" s="101"/>
      <c r="L22" s="101"/>
      <c r="M22" s="101"/>
      <c r="N22" s="102"/>
      <c r="O22" s="4"/>
      <c r="P22" s="4"/>
      <c r="X22" s="1"/>
      <c r="Y22" s="1"/>
    </row>
    <row r="23" spans="2:25" ht="12.75" customHeight="1">
      <c r="B23" s="11"/>
      <c r="C23" s="76" t="s">
        <v>119</v>
      </c>
      <c r="D23" s="69"/>
      <c r="E23" s="75">
        <v>0.1187</v>
      </c>
      <c r="F23" s="68" t="s">
        <v>118</v>
      </c>
      <c r="G23" s="67"/>
      <c r="H23" s="74" t="s">
        <v>133</v>
      </c>
      <c r="I23" s="65"/>
      <c r="J23" s="58"/>
      <c r="K23" s="65"/>
      <c r="L23" s="65"/>
      <c r="M23" s="65"/>
      <c r="N23" s="66"/>
      <c r="O23" s="4"/>
      <c r="P23" s="4"/>
      <c r="X23" s="1"/>
      <c r="Y23" s="1"/>
    </row>
    <row r="24" spans="2:25" ht="12.75" customHeight="1">
      <c r="B24" s="11"/>
      <c r="C24" s="76" t="s">
        <v>120</v>
      </c>
      <c r="D24" s="69"/>
      <c r="E24" s="75">
        <v>0.2596</v>
      </c>
      <c r="F24" s="68" t="s">
        <v>118</v>
      </c>
      <c r="G24" s="67"/>
      <c r="H24" s="74" t="s">
        <v>134</v>
      </c>
      <c r="I24" s="65"/>
      <c r="J24" s="58"/>
      <c r="K24" s="65"/>
      <c r="L24" s="65"/>
      <c r="M24" s="65"/>
      <c r="N24" s="66"/>
      <c r="O24" s="4"/>
      <c r="P24" s="4"/>
      <c r="X24" s="1"/>
      <c r="Y24" s="1"/>
    </row>
    <row r="25" spans="2:25" ht="12.75">
      <c r="B25" s="11"/>
      <c r="C25" s="76" t="s">
        <v>125</v>
      </c>
      <c r="D25" s="69"/>
      <c r="E25" s="75">
        <v>0</v>
      </c>
      <c r="F25" s="68" t="s">
        <v>118</v>
      </c>
      <c r="G25" s="67"/>
      <c r="H25" s="74" t="s">
        <v>135</v>
      </c>
      <c r="I25" s="63"/>
      <c r="J25" s="63"/>
      <c r="K25" s="63"/>
      <c r="L25" s="63"/>
      <c r="M25" s="63"/>
      <c r="N25" s="64"/>
      <c r="O25" s="4"/>
      <c r="P25" s="4"/>
      <c r="X25" s="1"/>
      <c r="Y25" s="1"/>
    </row>
    <row r="26" spans="2:25" ht="12.75">
      <c r="B26" s="11"/>
      <c r="C26" s="76" t="s">
        <v>126</v>
      </c>
      <c r="D26" s="69"/>
      <c r="E26" s="75">
        <v>0</v>
      </c>
      <c r="F26" s="68" t="s">
        <v>118</v>
      </c>
      <c r="G26" s="67"/>
      <c r="H26" s="74" t="s">
        <v>136</v>
      </c>
      <c r="I26" s="63"/>
      <c r="J26" s="63"/>
      <c r="K26" s="63"/>
      <c r="L26" s="63"/>
      <c r="M26" s="63"/>
      <c r="N26" s="64"/>
      <c r="O26" s="4"/>
      <c r="P26" s="4"/>
      <c r="X26" s="1"/>
      <c r="Y26" s="1"/>
    </row>
    <row r="27" spans="2:25" ht="12.75">
      <c r="B27" s="11"/>
      <c r="C27" s="76" t="s">
        <v>127</v>
      </c>
      <c r="D27" s="69"/>
      <c r="E27" s="75">
        <v>0</v>
      </c>
      <c r="F27" s="68" t="s">
        <v>118</v>
      </c>
      <c r="G27" s="67"/>
      <c r="H27" s="74" t="s">
        <v>137</v>
      </c>
      <c r="I27" s="63"/>
      <c r="J27" s="63"/>
      <c r="K27" s="63"/>
      <c r="L27" s="63"/>
      <c r="M27" s="63"/>
      <c r="N27" s="64"/>
      <c r="O27" s="4"/>
      <c r="P27" s="4"/>
      <c r="X27" s="1"/>
      <c r="Y27" s="1"/>
    </row>
    <row r="28" spans="2:25" ht="12.75">
      <c r="B28" s="11"/>
      <c r="C28" s="76" t="s">
        <v>128</v>
      </c>
      <c r="D28" s="69"/>
      <c r="E28" s="75">
        <v>0</v>
      </c>
      <c r="F28" s="68" t="s">
        <v>118</v>
      </c>
      <c r="G28" s="67"/>
      <c r="H28" s="74" t="s">
        <v>138</v>
      </c>
      <c r="I28" s="63"/>
      <c r="J28" s="63"/>
      <c r="K28" s="63"/>
      <c r="L28" s="63"/>
      <c r="M28" s="63"/>
      <c r="N28" s="64"/>
      <c r="O28" s="4"/>
      <c r="P28" s="4"/>
      <c r="X28" s="1"/>
      <c r="Y28" s="1"/>
    </row>
    <row r="29" spans="2:25" ht="12.75">
      <c r="B29" s="11"/>
      <c r="C29" s="76" t="s">
        <v>129</v>
      </c>
      <c r="D29" s="69"/>
      <c r="E29" s="75">
        <v>0</v>
      </c>
      <c r="F29" s="68" t="s">
        <v>118</v>
      </c>
      <c r="G29" s="67"/>
      <c r="H29" s="74" t="s">
        <v>139</v>
      </c>
      <c r="I29" s="63"/>
      <c r="J29" s="63"/>
      <c r="K29" s="63"/>
      <c r="L29" s="63"/>
      <c r="M29" s="63"/>
      <c r="N29" s="64"/>
      <c r="O29" s="4"/>
      <c r="P29" s="4"/>
      <c r="X29" s="1"/>
      <c r="Y29" s="1"/>
    </row>
    <row r="30" spans="2:25" ht="12.75">
      <c r="B30" s="11"/>
      <c r="C30" s="76" t="s">
        <v>121</v>
      </c>
      <c r="D30" s="69"/>
      <c r="E30" s="75">
        <v>0.6218</v>
      </c>
      <c r="F30" s="68" t="s">
        <v>118</v>
      </c>
      <c r="G30" s="67"/>
      <c r="H30" s="74" t="s">
        <v>140</v>
      </c>
      <c r="I30" s="63"/>
      <c r="J30" s="63"/>
      <c r="K30" s="63"/>
      <c r="L30" s="63"/>
      <c r="M30" s="63"/>
      <c r="N30" s="64"/>
      <c r="O30" s="4"/>
      <c r="P30" s="4"/>
      <c r="X30" s="1"/>
      <c r="Y30" s="1"/>
    </row>
    <row r="31" spans="2:25" ht="12.75">
      <c r="B31" s="11"/>
      <c r="C31" s="76" t="s">
        <v>130</v>
      </c>
      <c r="D31" s="69"/>
      <c r="E31" s="75">
        <v>0</v>
      </c>
      <c r="F31" s="68" t="s">
        <v>118</v>
      </c>
      <c r="G31" s="67"/>
      <c r="H31" s="74" t="s">
        <v>141</v>
      </c>
      <c r="I31" s="63"/>
      <c r="J31" s="63"/>
      <c r="K31" s="63"/>
      <c r="L31" s="63"/>
      <c r="M31" s="63"/>
      <c r="N31" s="64"/>
      <c r="O31" s="4"/>
      <c r="P31" s="4"/>
      <c r="X31" s="1"/>
      <c r="Y31" s="1"/>
    </row>
    <row r="32" spans="2:25" ht="12.75">
      <c r="B32" s="11"/>
      <c r="C32" s="76" t="s">
        <v>131</v>
      </c>
      <c r="D32" s="69"/>
      <c r="E32" s="75">
        <v>0</v>
      </c>
      <c r="F32" s="68" t="s">
        <v>118</v>
      </c>
      <c r="G32" s="67"/>
      <c r="H32" s="74" t="s">
        <v>142</v>
      </c>
      <c r="I32" s="63"/>
      <c r="J32" s="63"/>
      <c r="K32" s="63"/>
      <c r="L32" s="63"/>
      <c r="M32" s="63"/>
      <c r="N32" s="64"/>
      <c r="O32" s="4"/>
      <c r="P32" s="4"/>
      <c r="X32" s="1"/>
      <c r="Y32" s="1"/>
    </row>
    <row r="33" spans="2:25" ht="12.75">
      <c r="B33" s="11"/>
      <c r="C33" s="76" t="s">
        <v>132</v>
      </c>
      <c r="D33" s="69"/>
      <c r="E33" s="75">
        <v>0</v>
      </c>
      <c r="F33" s="68" t="s">
        <v>118</v>
      </c>
      <c r="G33" s="67"/>
      <c r="H33" s="74" t="s">
        <v>143</v>
      </c>
      <c r="I33" s="63"/>
      <c r="J33" s="63"/>
      <c r="K33" s="63"/>
      <c r="L33" s="63"/>
      <c r="M33" s="63"/>
      <c r="N33" s="64"/>
      <c r="O33" s="4"/>
      <c r="P33" s="4"/>
      <c r="X33" s="1"/>
      <c r="Y33" s="1"/>
    </row>
    <row r="34" spans="2:25" ht="12.75">
      <c r="B34" s="11"/>
      <c r="C34" s="73"/>
      <c r="D34" s="41"/>
      <c r="E34" s="72"/>
      <c r="F34" s="44"/>
      <c r="G34" s="40"/>
      <c r="H34" s="71"/>
      <c r="I34" s="63"/>
      <c r="J34" s="63"/>
      <c r="K34" s="63"/>
      <c r="L34" s="63"/>
      <c r="M34" s="63"/>
      <c r="N34" s="64"/>
      <c r="O34" s="4"/>
      <c r="P34" s="4"/>
      <c r="X34" s="1"/>
      <c r="Y34" s="1"/>
    </row>
    <row r="35" spans="2:25" ht="12.75">
      <c r="B35" s="10"/>
      <c r="C35" s="20" t="s">
        <v>43</v>
      </c>
      <c r="D35" s="29" t="s">
        <v>54</v>
      </c>
      <c r="E35" s="21"/>
      <c r="F35" s="22"/>
      <c r="G35" s="54"/>
      <c r="H35" s="23"/>
      <c r="I35" s="23"/>
      <c r="J35" s="23"/>
      <c r="K35" s="23"/>
      <c r="L35" s="23"/>
      <c r="M35" s="23"/>
      <c r="N35" s="24"/>
      <c r="O35" s="4"/>
      <c r="P35" s="4"/>
      <c r="X35" s="1"/>
      <c r="Y35" s="1"/>
    </row>
    <row r="36" spans="2:16" ht="13.5" thickBot="1">
      <c r="B36" s="10"/>
      <c r="C36" s="4"/>
      <c r="D36" s="4"/>
      <c r="E36" s="4"/>
      <c r="F36" s="4"/>
      <c r="G36" s="4"/>
      <c r="H36" s="4"/>
      <c r="J36" s="4"/>
      <c r="K36" s="4"/>
      <c r="L36" s="4"/>
      <c r="M36" s="4"/>
      <c r="N36" s="4"/>
      <c r="O36" s="4"/>
      <c r="P36" s="4"/>
    </row>
    <row r="37" spans="1:25" s="17" customFormat="1" ht="13.5" thickBot="1">
      <c r="A37" s="16"/>
      <c r="B37" s="105" t="s">
        <v>44</v>
      </c>
      <c r="C37" s="106"/>
      <c r="D37" s="106"/>
      <c r="E37" s="106"/>
      <c r="F37" s="106"/>
      <c r="G37" s="106"/>
      <c r="H37" s="106"/>
      <c r="I37" s="106"/>
      <c r="J37" s="106"/>
      <c r="K37" s="106"/>
      <c r="L37" s="106"/>
      <c r="M37" s="106"/>
      <c r="N37" s="106"/>
      <c r="O37" s="106"/>
      <c r="P37" s="107"/>
      <c r="Q37" s="16"/>
      <c r="R37" s="16"/>
      <c r="S37" s="16"/>
      <c r="T37" s="16"/>
      <c r="U37" s="16"/>
      <c r="V37" s="16"/>
      <c r="W37" s="16"/>
      <c r="X37" s="16"/>
      <c r="Y37" s="16"/>
    </row>
    <row r="38" spans="2:16" ht="12.75">
      <c r="B38" s="10"/>
      <c r="C38" s="4"/>
      <c r="D38" s="4"/>
      <c r="E38" s="4"/>
      <c r="F38" s="4"/>
      <c r="G38" s="4"/>
      <c r="H38" s="18" t="s">
        <v>45</v>
      </c>
      <c r="J38" s="4"/>
      <c r="K38" s="4"/>
      <c r="L38" s="4"/>
      <c r="M38" s="4"/>
      <c r="N38" s="4"/>
      <c r="O38" s="4"/>
      <c r="P38" s="4"/>
    </row>
    <row r="39" spans="2:25" ht="12.75">
      <c r="B39" s="10"/>
      <c r="C39" s="19" t="s">
        <v>46</v>
      </c>
      <c r="D39" s="19" t="s">
        <v>47</v>
      </c>
      <c r="E39" s="19" t="s">
        <v>40</v>
      </c>
      <c r="F39" s="19" t="s">
        <v>41</v>
      </c>
      <c r="G39" s="19" t="s">
        <v>46</v>
      </c>
      <c r="H39" s="19" t="s">
        <v>48</v>
      </c>
      <c r="I39" s="19" t="s">
        <v>49</v>
      </c>
      <c r="J39" s="19" t="s">
        <v>50</v>
      </c>
      <c r="K39" s="19" t="s">
        <v>51</v>
      </c>
      <c r="L39" s="19" t="s">
        <v>52</v>
      </c>
      <c r="M39" s="19" t="s">
        <v>0</v>
      </c>
      <c r="N39" s="19" t="s">
        <v>42</v>
      </c>
      <c r="O39" s="4"/>
      <c r="P39" s="4"/>
      <c r="X39" s="1"/>
      <c r="Y39" s="1"/>
    </row>
    <row r="40" spans="2:25" ht="12.75">
      <c r="B40" s="10"/>
      <c r="C40" s="38"/>
      <c r="D40" s="53" t="s">
        <v>111</v>
      </c>
      <c r="E40" s="80">
        <v>0.276029824636271</v>
      </c>
      <c r="F40" s="53" t="s">
        <v>1</v>
      </c>
      <c r="G40" s="50">
        <f>IF($C40="",1,VLOOKUP($C40,$C$22:$F$24,3,FALSE))</f>
        <v>1</v>
      </c>
      <c r="H40" s="51">
        <f>IF($C40="","",VLOOKUP($C40,$C$22:$F$24,4,FALSE))</f>
      </c>
      <c r="I40" s="56">
        <f>IF(D40="","",E40*G40*$D$5)</f>
        <v>0.276029824636271</v>
      </c>
      <c r="J40" s="38" t="s">
        <v>1</v>
      </c>
      <c r="K40" s="26"/>
      <c r="L40" s="25"/>
      <c r="M40" s="27"/>
      <c r="N40" s="27" t="s">
        <v>87</v>
      </c>
      <c r="O40" s="4"/>
      <c r="P40" s="4"/>
      <c r="X40" s="1"/>
      <c r="Y40" s="1"/>
    </row>
    <row r="41" spans="2:25" ht="12.75">
      <c r="B41" s="10"/>
      <c r="C41" s="38"/>
      <c r="D41" s="53" t="s">
        <v>110</v>
      </c>
      <c r="E41" s="80">
        <v>1.15720863931846</v>
      </c>
      <c r="F41" s="48" t="s">
        <v>1</v>
      </c>
      <c r="G41" s="50">
        <f>IF($C41="",1,VLOOKUP($C41,$C$22:$F$24,3,FALSE))</f>
        <v>1</v>
      </c>
      <c r="H41" s="51">
        <f>IF($C41="","",VLOOKUP($C41,$C$22:$F$24,4,FALSE))</f>
      </c>
      <c r="I41" s="56">
        <f>IF(D41="","",E41*G41*$D$5)</f>
        <v>1.15720863931846</v>
      </c>
      <c r="J41" s="38" t="s">
        <v>1</v>
      </c>
      <c r="K41" s="26"/>
      <c r="L41" s="42"/>
      <c r="M41" s="27"/>
      <c r="N41" s="45" t="s">
        <v>114</v>
      </c>
      <c r="O41" s="4"/>
      <c r="P41" s="4"/>
      <c r="X41" s="1"/>
      <c r="Y41" s="1"/>
    </row>
    <row r="42" spans="2:25" ht="12.75">
      <c r="B42" s="10"/>
      <c r="C42" s="39"/>
      <c r="D42" s="43"/>
      <c r="E42" s="57"/>
      <c r="F42" s="25"/>
      <c r="G42" s="50"/>
      <c r="H42" s="51"/>
      <c r="I42" s="52"/>
      <c r="J42" s="25"/>
      <c r="K42" s="26"/>
      <c r="L42" s="25"/>
      <c r="M42" s="27"/>
      <c r="N42" s="46"/>
      <c r="O42" s="4"/>
      <c r="P42" s="4"/>
      <c r="X42" s="1"/>
      <c r="Y42" s="1"/>
    </row>
    <row r="43" spans="2:25" ht="12.75">
      <c r="B43" s="10"/>
      <c r="C43" s="28" t="s">
        <v>43</v>
      </c>
      <c r="D43" s="29" t="s">
        <v>54</v>
      </c>
      <c r="E43" s="30" t="s">
        <v>55</v>
      </c>
      <c r="F43" s="29"/>
      <c r="G43" s="29"/>
      <c r="H43" s="29"/>
      <c r="I43" s="30" t="s">
        <v>56</v>
      </c>
      <c r="J43" s="29"/>
      <c r="K43" s="30"/>
      <c r="L43" s="29" t="s">
        <v>3</v>
      </c>
      <c r="M43" s="31"/>
      <c r="N43" s="31"/>
      <c r="O43" s="4"/>
      <c r="P43" s="4"/>
      <c r="X43" s="1"/>
      <c r="Y43" s="1"/>
    </row>
    <row r="44" s="4" customFormat="1" ht="13.5" thickBot="1">
      <c r="B44" s="10"/>
    </row>
    <row r="45" spans="1:25" s="17" customFormat="1" ht="15.75" customHeight="1" thickBot="1">
      <c r="A45" s="16"/>
      <c r="B45" s="105" t="s">
        <v>57</v>
      </c>
      <c r="C45" s="106"/>
      <c r="D45" s="106"/>
      <c r="E45" s="106"/>
      <c r="F45" s="106"/>
      <c r="G45" s="106"/>
      <c r="H45" s="106"/>
      <c r="I45" s="106"/>
      <c r="J45" s="106"/>
      <c r="K45" s="106"/>
      <c r="L45" s="106"/>
      <c r="M45" s="106"/>
      <c r="N45" s="106"/>
      <c r="O45" s="106"/>
      <c r="P45" s="107"/>
      <c r="Q45" s="16"/>
      <c r="R45" s="16"/>
      <c r="S45" s="16"/>
      <c r="T45" s="16"/>
      <c r="U45" s="16"/>
      <c r="V45" s="16"/>
      <c r="W45" s="16"/>
      <c r="X45" s="16"/>
      <c r="Y45" s="16"/>
    </row>
    <row r="46" spans="2:16" ht="12.75">
      <c r="B46" s="10"/>
      <c r="C46" s="4"/>
      <c r="D46" s="4"/>
      <c r="E46" s="4"/>
      <c r="F46" s="4"/>
      <c r="G46" s="4"/>
      <c r="H46" s="18" t="s">
        <v>58</v>
      </c>
      <c r="J46" s="4"/>
      <c r="K46" s="4"/>
      <c r="L46" s="4"/>
      <c r="M46" s="4"/>
      <c r="N46" s="4"/>
      <c r="O46" s="4"/>
      <c r="P46" s="4"/>
    </row>
    <row r="47" spans="2:25" ht="12.75">
      <c r="B47" s="10"/>
      <c r="C47" s="19" t="s">
        <v>46</v>
      </c>
      <c r="D47" s="19" t="s">
        <v>47</v>
      </c>
      <c r="E47" s="19" t="s">
        <v>40</v>
      </c>
      <c r="F47" s="19" t="s">
        <v>41</v>
      </c>
      <c r="G47" s="19" t="s">
        <v>46</v>
      </c>
      <c r="H47" s="19" t="s">
        <v>48</v>
      </c>
      <c r="I47" s="19" t="s">
        <v>49</v>
      </c>
      <c r="J47" s="19" t="s">
        <v>50</v>
      </c>
      <c r="K47" s="19" t="s">
        <v>51</v>
      </c>
      <c r="L47" s="19" t="s">
        <v>52</v>
      </c>
      <c r="M47" s="19" t="s">
        <v>0</v>
      </c>
      <c r="N47" s="19" t="s">
        <v>42</v>
      </c>
      <c r="O47" s="4"/>
      <c r="P47" s="4"/>
      <c r="X47" s="1"/>
      <c r="Y47" s="1"/>
    </row>
    <row r="48" spans="2:25" ht="12.75">
      <c r="B48" s="10"/>
      <c r="C48" s="42"/>
      <c r="D48" s="60" t="str">
        <f>CONCATENATE(G5," [Valuable substance]")</f>
        <v>African Crude Oil [Valuable substance]</v>
      </c>
      <c r="E48" s="53">
        <v>1</v>
      </c>
      <c r="F48" s="48" t="s">
        <v>1</v>
      </c>
      <c r="G48" s="50">
        <f aca="true" t="shared" si="0" ref="G48:G70">IF($C48="",1,VLOOKUP($C48,$C$22:$F$24,3,FALSE))</f>
        <v>1</v>
      </c>
      <c r="H48" s="51">
        <f aca="true" t="shared" si="1" ref="H48:H70">IF($C48="","",VLOOKUP($C48,$C$22:$F$24,4,FALSE))</f>
      </c>
      <c r="I48" s="52">
        <f aca="true" t="shared" si="2" ref="I48:I70">IF(D48="","",E48*G48*$D$5)</f>
        <v>1</v>
      </c>
      <c r="J48" s="48" t="s">
        <v>1</v>
      </c>
      <c r="K48" s="26" t="s">
        <v>53</v>
      </c>
      <c r="L48" s="25"/>
      <c r="M48" s="47"/>
      <c r="N48" s="37" t="s">
        <v>60</v>
      </c>
      <c r="O48" s="4"/>
      <c r="P48" s="4"/>
      <c r="X48" s="1"/>
      <c r="Y48" s="1"/>
    </row>
    <row r="49" spans="2:25" ht="12.75">
      <c r="B49" s="10"/>
      <c r="C49" s="38"/>
      <c r="D49" s="53" t="s">
        <v>89</v>
      </c>
      <c r="E49" s="78">
        <v>0.345134342446284</v>
      </c>
      <c r="F49" s="53" t="s">
        <v>1</v>
      </c>
      <c r="G49" s="50">
        <f t="shared" si="0"/>
        <v>1</v>
      </c>
      <c r="H49" s="51">
        <f t="shared" si="1"/>
      </c>
      <c r="I49" s="56">
        <f t="shared" si="2"/>
        <v>0.345134342446284</v>
      </c>
      <c r="J49" s="38" t="s">
        <v>1</v>
      </c>
      <c r="K49" s="26"/>
      <c r="L49" s="25"/>
      <c r="M49" s="27"/>
      <c r="N49" s="27" t="s">
        <v>83</v>
      </c>
      <c r="O49" s="4"/>
      <c r="P49" s="4"/>
      <c r="X49" s="1"/>
      <c r="Y49" s="1"/>
    </row>
    <row r="50" spans="2:25" ht="12.75">
      <c r="B50" s="10"/>
      <c r="C50" s="38"/>
      <c r="D50" s="53" t="s">
        <v>90</v>
      </c>
      <c r="E50" s="78">
        <v>0.017122377421873</v>
      </c>
      <c r="F50" s="53" t="s">
        <v>1</v>
      </c>
      <c r="G50" s="50">
        <f t="shared" si="0"/>
        <v>1</v>
      </c>
      <c r="H50" s="51">
        <f t="shared" si="1"/>
      </c>
      <c r="I50" s="56">
        <f t="shared" si="2"/>
        <v>0.017122377421873</v>
      </c>
      <c r="J50" s="38" t="s">
        <v>1</v>
      </c>
      <c r="K50" s="26"/>
      <c r="L50" s="25"/>
      <c r="M50" s="27"/>
      <c r="N50" s="27" t="s">
        <v>83</v>
      </c>
      <c r="O50" s="4"/>
      <c r="P50" s="4"/>
      <c r="X50" s="1"/>
      <c r="Y50" s="1"/>
    </row>
    <row r="51" spans="2:25" ht="12.75">
      <c r="B51" s="10"/>
      <c r="C51" s="38"/>
      <c r="D51" s="53" t="s">
        <v>91</v>
      </c>
      <c r="E51" s="78">
        <v>8.95352301725538E-06</v>
      </c>
      <c r="F51" s="53" t="s">
        <v>1</v>
      </c>
      <c r="G51" s="50">
        <f t="shared" si="0"/>
        <v>1</v>
      </c>
      <c r="H51" s="51">
        <f t="shared" si="1"/>
      </c>
      <c r="I51" s="56">
        <f t="shared" si="2"/>
        <v>8.95352301725538E-06</v>
      </c>
      <c r="J51" s="38" t="s">
        <v>1</v>
      </c>
      <c r="K51" s="26"/>
      <c r="L51" s="25"/>
      <c r="M51" s="27"/>
      <c r="N51" s="27" t="s">
        <v>83</v>
      </c>
      <c r="O51" s="4"/>
      <c r="P51" s="4"/>
      <c r="X51" s="1"/>
      <c r="Y51" s="1"/>
    </row>
    <row r="52" spans="2:25" ht="12.75">
      <c r="B52" s="10"/>
      <c r="C52" s="38"/>
      <c r="D52" s="53" t="s">
        <v>92</v>
      </c>
      <c r="E52" s="78">
        <v>0.000721696083581674</v>
      </c>
      <c r="F52" s="53" t="s">
        <v>1</v>
      </c>
      <c r="G52" s="50">
        <f t="shared" si="0"/>
        <v>1</v>
      </c>
      <c r="H52" s="51">
        <f t="shared" si="1"/>
      </c>
      <c r="I52" s="56">
        <f t="shared" si="2"/>
        <v>0.000721696083581674</v>
      </c>
      <c r="J52" s="38" t="s">
        <v>1</v>
      </c>
      <c r="K52" s="26"/>
      <c r="L52" s="25"/>
      <c r="M52" s="27"/>
      <c r="N52" s="27" t="s">
        <v>83</v>
      </c>
      <c r="O52" s="4"/>
      <c r="P52" s="4"/>
      <c r="X52" s="1"/>
      <c r="Y52" s="1"/>
    </row>
    <row r="53" spans="2:25" ht="12.75">
      <c r="B53" s="10"/>
      <c r="C53" s="38"/>
      <c r="D53" s="53" t="s">
        <v>93</v>
      </c>
      <c r="E53" s="78">
        <v>0.00297089391767779</v>
      </c>
      <c r="F53" s="53" t="s">
        <v>1</v>
      </c>
      <c r="G53" s="50">
        <f t="shared" si="0"/>
        <v>1</v>
      </c>
      <c r="H53" s="51">
        <f t="shared" si="1"/>
      </c>
      <c r="I53" s="56">
        <f t="shared" si="2"/>
        <v>0.00297089391767779</v>
      </c>
      <c r="J53" s="38" t="s">
        <v>1</v>
      </c>
      <c r="K53" s="26"/>
      <c r="L53" s="25"/>
      <c r="M53" s="27"/>
      <c r="N53" s="27" t="s">
        <v>83</v>
      </c>
      <c r="O53" s="4"/>
      <c r="P53" s="4"/>
      <c r="X53" s="1"/>
      <c r="Y53" s="1"/>
    </row>
    <row r="54" spans="2:25" ht="12.75">
      <c r="B54" s="10"/>
      <c r="C54" s="38"/>
      <c r="D54" s="53" t="s">
        <v>94</v>
      </c>
      <c r="E54" s="78">
        <v>0.000876098940377747</v>
      </c>
      <c r="F54" s="53" t="s">
        <v>1</v>
      </c>
      <c r="G54" s="50">
        <f t="shared" si="0"/>
        <v>1</v>
      </c>
      <c r="H54" s="51">
        <f t="shared" si="1"/>
      </c>
      <c r="I54" s="56">
        <f t="shared" si="2"/>
        <v>0.000876098940377747</v>
      </c>
      <c r="J54" s="38" t="s">
        <v>1</v>
      </c>
      <c r="K54" s="26"/>
      <c r="L54" s="25"/>
      <c r="M54" s="27"/>
      <c r="N54" s="27" t="s">
        <v>83</v>
      </c>
      <c r="O54" s="4"/>
      <c r="P54" s="4"/>
      <c r="X54" s="1"/>
      <c r="Y54" s="1"/>
    </row>
    <row r="55" spans="2:25" ht="12.75">
      <c r="B55" s="10"/>
      <c r="C55" s="38"/>
      <c r="D55" s="53" t="s">
        <v>95</v>
      </c>
      <c r="E55" s="78">
        <v>2.67867498935028E-06</v>
      </c>
      <c r="F55" s="53" t="s">
        <v>1</v>
      </c>
      <c r="G55" s="50">
        <f t="shared" si="0"/>
        <v>1</v>
      </c>
      <c r="H55" s="51">
        <f t="shared" si="1"/>
      </c>
      <c r="I55" s="56">
        <f t="shared" si="2"/>
        <v>2.67867498935028E-06</v>
      </c>
      <c r="J55" s="38" t="s">
        <v>1</v>
      </c>
      <c r="K55" s="26"/>
      <c r="L55" s="25"/>
      <c r="M55" s="27"/>
      <c r="N55" s="27" t="s">
        <v>83</v>
      </c>
      <c r="O55" s="4"/>
      <c r="P55" s="4"/>
      <c r="X55" s="1"/>
      <c r="Y55" s="1"/>
    </row>
    <row r="56" spans="2:25" ht="12.75">
      <c r="B56" s="10"/>
      <c r="C56" s="38"/>
      <c r="D56" s="53" t="s">
        <v>96</v>
      </c>
      <c r="E56" s="78">
        <v>1.04251691293861E-09</v>
      </c>
      <c r="F56" s="53" t="s">
        <v>1</v>
      </c>
      <c r="G56" s="50">
        <f t="shared" si="0"/>
        <v>1</v>
      </c>
      <c r="H56" s="51">
        <f t="shared" si="1"/>
      </c>
      <c r="I56" s="56">
        <f t="shared" si="2"/>
        <v>1.04251691293861E-09</v>
      </c>
      <c r="J56" s="38" t="s">
        <v>1</v>
      </c>
      <c r="K56" s="26"/>
      <c r="L56" s="25"/>
      <c r="M56" s="27"/>
      <c r="N56" s="27" t="s">
        <v>83</v>
      </c>
      <c r="O56" s="4"/>
      <c r="P56" s="4"/>
      <c r="X56" s="1"/>
      <c r="Y56" s="1"/>
    </row>
    <row r="57" spans="2:25" ht="12.75">
      <c r="B57" s="10"/>
      <c r="C57" s="38"/>
      <c r="D57" s="53" t="s">
        <v>97</v>
      </c>
      <c r="E57" s="78">
        <v>3.19762061924662E-11</v>
      </c>
      <c r="F57" s="53" t="s">
        <v>1</v>
      </c>
      <c r="G57" s="50">
        <f t="shared" si="0"/>
        <v>1</v>
      </c>
      <c r="H57" s="51">
        <f t="shared" si="1"/>
      </c>
      <c r="I57" s="56">
        <f t="shared" si="2"/>
        <v>3.19762061924662E-11</v>
      </c>
      <c r="J57" s="38" t="s">
        <v>1</v>
      </c>
      <c r="K57" s="26"/>
      <c r="L57" s="25"/>
      <c r="M57" s="27"/>
      <c r="N57" s="27" t="s">
        <v>83</v>
      </c>
      <c r="O57" s="4"/>
      <c r="P57" s="4"/>
      <c r="X57" s="1"/>
      <c r="Y57" s="1"/>
    </row>
    <row r="58" spans="2:25" ht="12.75">
      <c r="B58" s="10"/>
      <c r="C58" s="38"/>
      <c r="D58" s="53" t="s">
        <v>98</v>
      </c>
      <c r="E58" s="78">
        <v>1.76504464565054E-08</v>
      </c>
      <c r="F58" s="53" t="s">
        <v>1</v>
      </c>
      <c r="G58" s="50">
        <f t="shared" si="0"/>
        <v>1</v>
      </c>
      <c r="H58" s="51">
        <f t="shared" si="1"/>
      </c>
      <c r="I58" s="56">
        <f t="shared" si="2"/>
        <v>1.76504464565054E-08</v>
      </c>
      <c r="J58" s="38" t="s">
        <v>1</v>
      </c>
      <c r="K58" s="26"/>
      <c r="L58" s="25"/>
      <c r="M58" s="27"/>
      <c r="N58" s="27" t="s">
        <v>83</v>
      </c>
      <c r="O58" s="4"/>
      <c r="P58" s="4"/>
      <c r="X58" s="1"/>
      <c r="Y58" s="1"/>
    </row>
    <row r="59" spans="2:25" ht="12.75">
      <c r="B59" s="10"/>
      <c r="C59" s="38"/>
      <c r="D59" s="53" t="s">
        <v>99</v>
      </c>
      <c r="E59" s="78">
        <v>9.91068034284832E-12</v>
      </c>
      <c r="F59" s="53" t="s">
        <v>1</v>
      </c>
      <c r="G59" s="50">
        <f t="shared" si="0"/>
        <v>1</v>
      </c>
      <c r="H59" s="51">
        <f t="shared" si="1"/>
      </c>
      <c r="I59" s="56">
        <f t="shared" si="2"/>
        <v>9.91068034284832E-12</v>
      </c>
      <c r="J59" s="38" t="s">
        <v>1</v>
      </c>
      <c r="K59" s="26"/>
      <c r="L59" s="25"/>
      <c r="M59" s="27"/>
      <c r="N59" s="27" t="s">
        <v>83</v>
      </c>
      <c r="O59" s="4"/>
      <c r="P59" s="4"/>
      <c r="X59" s="1"/>
      <c r="Y59" s="1"/>
    </row>
    <row r="60" spans="2:25" ht="12.75">
      <c r="B60" s="10"/>
      <c r="C60" s="38"/>
      <c r="D60" s="53" t="s">
        <v>100</v>
      </c>
      <c r="E60" s="78">
        <v>0.00381635665387877</v>
      </c>
      <c r="F60" s="53" t="s">
        <v>1</v>
      </c>
      <c r="G60" s="50">
        <f t="shared" si="0"/>
        <v>1</v>
      </c>
      <c r="H60" s="51">
        <f t="shared" si="1"/>
      </c>
      <c r="I60" s="56">
        <f t="shared" si="2"/>
        <v>0.00381635665387877</v>
      </c>
      <c r="J60" s="38" t="s">
        <v>1</v>
      </c>
      <c r="K60" s="26"/>
      <c r="L60" s="25"/>
      <c r="M60" s="27"/>
      <c r="N60" s="27" t="s">
        <v>83</v>
      </c>
      <c r="O60" s="4"/>
      <c r="P60" s="4"/>
      <c r="X60" s="1"/>
      <c r="Y60" s="1"/>
    </row>
    <row r="61" spans="2:25" ht="12.75">
      <c r="B61" s="10"/>
      <c r="C61" s="38"/>
      <c r="D61" s="53" t="s">
        <v>101</v>
      </c>
      <c r="E61" s="78">
        <v>6.77938861003143E-06</v>
      </c>
      <c r="F61" s="53" t="s">
        <v>1</v>
      </c>
      <c r="G61" s="50">
        <f t="shared" si="0"/>
        <v>1</v>
      </c>
      <c r="H61" s="51">
        <f t="shared" si="1"/>
      </c>
      <c r="I61" s="56">
        <f t="shared" si="2"/>
        <v>6.77938861003143E-06</v>
      </c>
      <c r="J61" s="38" t="s">
        <v>1</v>
      </c>
      <c r="K61" s="26"/>
      <c r="L61" s="25"/>
      <c r="M61" s="27"/>
      <c r="N61" s="27" t="s">
        <v>86</v>
      </c>
      <c r="O61" s="4"/>
      <c r="P61" s="4"/>
      <c r="X61" s="1"/>
      <c r="Y61" s="1"/>
    </row>
    <row r="62" spans="2:25" ht="12.75">
      <c r="B62" s="10"/>
      <c r="C62" s="38"/>
      <c r="D62" s="53" t="s">
        <v>102</v>
      </c>
      <c r="E62" s="78">
        <v>0</v>
      </c>
      <c r="F62" s="53" t="s">
        <v>1</v>
      </c>
      <c r="G62" s="50">
        <f t="shared" si="0"/>
        <v>1</v>
      </c>
      <c r="H62" s="51">
        <f t="shared" si="1"/>
      </c>
      <c r="I62" s="56">
        <f t="shared" si="2"/>
        <v>0</v>
      </c>
      <c r="J62" s="38" t="s">
        <v>1</v>
      </c>
      <c r="K62" s="26"/>
      <c r="L62" s="25"/>
      <c r="M62" s="27"/>
      <c r="N62" s="27" t="s">
        <v>86</v>
      </c>
      <c r="O62" s="4"/>
      <c r="P62" s="4"/>
      <c r="X62" s="1"/>
      <c r="Y62" s="1"/>
    </row>
    <row r="63" spans="2:25" ht="12.75">
      <c r="B63" s="10"/>
      <c r="C63" s="38"/>
      <c r="D63" s="53" t="s">
        <v>103</v>
      </c>
      <c r="E63" s="78">
        <v>1.0489917339127E-09</v>
      </c>
      <c r="F63" s="53" t="s">
        <v>1</v>
      </c>
      <c r="G63" s="50">
        <f t="shared" si="0"/>
        <v>1</v>
      </c>
      <c r="H63" s="51">
        <f t="shared" si="1"/>
      </c>
      <c r="I63" s="56">
        <f t="shared" si="2"/>
        <v>1.0489917339127E-09</v>
      </c>
      <c r="J63" s="38" t="s">
        <v>1</v>
      </c>
      <c r="K63" s="26"/>
      <c r="L63" s="25"/>
      <c r="M63" s="27"/>
      <c r="N63" s="27" t="s">
        <v>84</v>
      </c>
      <c r="O63" s="4"/>
      <c r="P63" s="4"/>
      <c r="X63" s="1"/>
      <c r="Y63" s="1"/>
    </row>
    <row r="64" spans="2:25" ht="12.75">
      <c r="B64" s="10"/>
      <c r="C64" s="38"/>
      <c r="D64" s="53" t="s">
        <v>104</v>
      </c>
      <c r="E64" s="78">
        <v>4.95935654829475E-07</v>
      </c>
      <c r="F64" s="53" t="s">
        <v>1</v>
      </c>
      <c r="G64" s="50">
        <f t="shared" si="0"/>
        <v>1</v>
      </c>
      <c r="H64" s="51">
        <f t="shared" si="1"/>
      </c>
      <c r="I64" s="56">
        <f t="shared" si="2"/>
        <v>4.95935654829475E-07</v>
      </c>
      <c r="J64" s="38" t="s">
        <v>1</v>
      </c>
      <c r="K64" s="26"/>
      <c r="L64" s="25"/>
      <c r="M64" s="27"/>
      <c r="N64" s="27" t="s">
        <v>84</v>
      </c>
      <c r="O64" s="4"/>
      <c r="P64" s="4"/>
      <c r="X64" s="1"/>
      <c r="Y64" s="1"/>
    </row>
    <row r="65" spans="2:25" ht="12.75">
      <c r="B65" s="10"/>
      <c r="C65" s="38"/>
      <c r="D65" s="53" t="s">
        <v>105</v>
      </c>
      <c r="E65" s="78">
        <v>1.95057047524205E-06</v>
      </c>
      <c r="F65" s="53" t="s">
        <v>1</v>
      </c>
      <c r="G65" s="50">
        <f t="shared" si="0"/>
        <v>1</v>
      </c>
      <c r="H65" s="51">
        <f t="shared" si="1"/>
      </c>
      <c r="I65" s="56">
        <f t="shared" si="2"/>
        <v>1.95057047524205E-06</v>
      </c>
      <c r="J65" s="38" t="s">
        <v>1</v>
      </c>
      <c r="K65" s="26"/>
      <c r="L65" s="25"/>
      <c r="M65" s="27"/>
      <c r="N65" s="27" t="s">
        <v>84</v>
      </c>
      <c r="O65" s="4"/>
      <c r="P65" s="4"/>
      <c r="X65" s="1"/>
      <c r="Y65" s="1"/>
    </row>
    <row r="66" spans="2:25" ht="12.75">
      <c r="B66" s="10"/>
      <c r="C66" s="38"/>
      <c r="D66" s="53" t="s">
        <v>106</v>
      </c>
      <c r="E66" s="78">
        <v>2.30146540070053E-07</v>
      </c>
      <c r="F66" s="53" t="s">
        <v>1</v>
      </c>
      <c r="G66" s="50">
        <f t="shared" si="0"/>
        <v>1</v>
      </c>
      <c r="H66" s="51">
        <f t="shared" si="1"/>
      </c>
      <c r="I66" s="56">
        <f t="shared" si="2"/>
        <v>2.30146540070053E-07</v>
      </c>
      <c r="J66" s="38" t="s">
        <v>1</v>
      </c>
      <c r="K66" s="26"/>
      <c r="L66" s="25"/>
      <c r="M66" s="27"/>
      <c r="N66" s="27" t="s">
        <v>84</v>
      </c>
      <c r="O66" s="4"/>
      <c r="P66" s="4"/>
      <c r="X66" s="1"/>
      <c r="Y66" s="1"/>
    </row>
    <row r="67" spans="2:25" ht="12.75">
      <c r="B67" s="10"/>
      <c r="C67" s="38"/>
      <c r="D67" s="53" t="s">
        <v>107</v>
      </c>
      <c r="E67" s="78">
        <v>0</v>
      </c>
      <c r="F67" s="53" t="s">
        <v>1</v>
      </c>
      <c r="G67" s="50">
        <f t="shared" si="0"/>
        <v>1</v>
      </c>
      <c r="H67" s="51">
        <f t="shared" si="1"/>
      </c>
      <c r="I67" s="56">
        <f t="shared" si="2"/>
        <v>0</v>
      </c>
      <c r="J67" s="38" t="s">
        <v>1</v>
      </c>
      <c r="K67" s="26"/>
      <c r="L67" s="25"/>
      <c r="M67" s="27"/>
      <c r="N67" s="27" t="s">
        <v>84</v>
      </c>
      <c r="O67" s="4"/>
      <c r="P67" s="4"/>
      <c r="X67" s="1"/>
      <c r="Y67" s="1"/>
    </row>
    <row r="68" spans="2:25" ht="12.75">
      <c r="B68" s="10"/>
      <c r="C68" s="38"/>
      <c r="D68" s="53" t="s">
        <v>108</v>
      </c>
      <c r="E68" s="78">
        <v>5.28243304892791E-09</v>
      </c>
      <c r="F68" s="53" t="s">
        <v>1</v>
      </c>
      <c r="G68" s="50">
        <f t="shared" si="0"/>
        <v>1</v>
      </c>
      <c r="H68" s="51">
        <f t="shared" si="1"/>
      </c>
      <c r="I68" s="56">
        <f t="shared" si="2"/>
        <v>5.28243304892791E-09</v>
      </c>
      <c r="J68" s="38" t="s">
        <v>1</v>
      </c>
      <c r="K68" s="26"/>
      <c r="L68" s="25"/>
      <c r="M68" s="27"/>
      <c r="N68" s="27" t="s">
        <v>84</v>
      </c>
      <c r="O68" s="4"/>
      <c r="P68" s="4"/>
      <c r="X68" s="1"/>
      <c r="Y68" s="1"/>
    </row>
    <row r="69" spans="2:25" ht="12.75">
      <c r="B69" s="10"/>
      <c r="C69" s="38"/>
      <c r="D69" s="53" t="s">
        <v>109</v>
      </c>
      <c r="E69" s="78">
        <v>5.48296047104816E-08</v>
      </c>
      <c r="F69" s="53" t="s">
        <v>1</v>
      </c>
      <c r="G69" s="50">
        <f t="shared" si="0"/>
        <v>1</v>
      </c>
      <c r="H69" s="51">
        <f t="shared" si="1"/>
      </c>
      <c r="I69" s="56">
        <f t="shared" si="2"/>
        <v>5.48296047104816E-08</v>
      </c>
      <c r="J69" s="38" t="s">
        <v>1</v>
      </c>
      <c r="K69" s="26"/>
      <c r="L69" s="25"/>
      <c r="M69" s="27"/>
      <c r="N69" s="27" t="s">
        <v>84</v>
      </c>
      <c r="O69" s="4"/>
      <c r="P69" s="4"/>
      <c r="X69" s="1"/>
      <c r="Y69" s="1"/>
    </row>
    <row r="70" spans="2:25" ht="12.75">
      <c r="B70" s="10"/>
      <c r="C70" s="38"/>
      <c r="D70" s="53" t="s">
        <v>112</v>
      </c>
      <c r="E70" s="78">
        <v>0.233887662687471</v>
      </c>
      <c r="F70" s="53" t="s">
        <v>1</v>
      </c>
      <c r="G70" s="50">
        <f t="shared" si="0"/>
        <v>1</v>
      </c>
      <c r="H70" s="51">
        <f t="shared" si="1"/>
      </c>
      <c r="I70" s="56">
        <f t="shared" si="2"/>
        <v>0.233887662687471</v>
      </c>
      <c r="J70" s="38" t="s">
        <v>1</v>
      </c>
      <c r="K70" s="26"/>
      <c r="L70" s="25"/>
      <c r="M70" s="27"/>
      <c r="N70" s="27" t="s">
        <v>87</v>
      </c>
      <c r="O70" s="4"/>
      <c r="P70" s="4"/>
      <c r="X70" s="1"/>
      <c r="Y70" s="1"/>
    </row>
    <row r="71" spans="2:25" ht="15">
      <c r="B71" s="10"/>
      <c r="C71" s="38"/>
      <c r="D71" s="55"/>
      <c r="E71" s="48"/>
      <c r="F71" s="48"/>
      <c r="G71" s="50"/>
      <c r="H71" s="51"/>
      <c r="I71" s="52"/>
      <c r="J71" s="38"/>
      <c r="K71" s="26"/>
      <c r="L71" s="42"/>
      <c r="M71" s="27"/>
      <c r="N71" s="45"/>
      <c r="O71" s="4"/>
      <c r="P71" s="4"/>
      <c r="X71" s="1"/>
      <c r="Y71" s="1"/>
    </row>
    <row r="72" spans="2:25" ht="12.75">
      <c r="B72" s="10"/>
      <c r="C72" s="28" t="s">
        <v>43</v>
      </c>
      <c r="D72" s="32" t="s">
        <v>54</v>
      </c>
      <c r="E72" s="30" t="s">
        <v>55</v>
      </c>
      <c r="F72" s="29"/>
      <c r="G72" s="49"/>
      <c r="H72" s="33"/>
      <c r="I72" s="33"/>
      <c r="J72" s="29"/>
      <c r="K72" s="30"/>
      <c r="L72" s="29" t="s">
        <v>3</v>
      </c>
      <c r="M72" s="31"/>
      <c r="N72" s="31"/>
      <c r="O72" s="4"/>
      <c r="P72" s="4"/>
      <c r="X72" s="1"/>
      <c r="Y72" s="1"/>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10"/>
      <c r="C126" s="4"/>
      <c r="D126" s="4"/>
      <c r="E126" s="4"/>
      <c r="F126" s="4"/>
      <c r="G126" s="4"/>
      <c r="H126" s="4"/>
      <c r="J126" s="4"/>
      <c r="K126" s="4"/>
      <c r="L126" s="4"/>
      <c r="M126" s="4"/>
      <c r="N126" s="4"/>
      <c r="O126" s="4"/>
      <c r="P126" s="4"/>
    </row>
    <row r="127" spans="2:16" ht="12.75">
      <c r="B127" s="10"/>
      <c r="C127" s="4"/>
      <c r="D127" s="4"/>
      <c r="E127" s="4"/>
      <c r="F127" s="4"/>
      <c r="G127" s="4"/>
      <c r="H127" s="4"/>
      <c r="J127" s="4"/>
      <c r="K127" s="4"/>
      <c r="L127" s="4"/>
      <c r="M127" s="4"/>
      <c r="N127" s="4"/>
      <c r="O127" s="4"/>
      <c r="P127" s="4"/>
    </row>
    <row r="128" spans="2:16" ht="12.75">
      <c r="B128" s="34" t="s">
        <v>61</v>
      </c>
      <c r="C128" s="4"/>
      <c r="D128" s="4"/>
      <c r="E128" s="4"/>
      <c r="F128" s="4"/>
      <c r="G128" s="4"/>
      <c r="H128" s="4"/>
      <c r="J128" s="4"/>
      <c r="K128" s="4"/>
      <c r="L128" s="4"/>
      <c r="M128" s="4"/>
      <c r="N128" s="4"/>
      <c r="O128" s="4"/>
      <c r="P128" s="4"/>
    </row>
    <row r="129" spans="1:25" s="35" customFormat="1" ht="12.75">
      <c r="A129" s="10"/>
      <c r="B129" s="10"/>
      <c r="C129" s="10" t="s">
        <v>62</v>
      </c>
      <c r="D129" s="10" t="s">
        <v>63</v>
      </c>
      <c r="E129" s="10" t="s">
        <v>64</v>
      </c>
      <c r="F129" s="10"/>
      <c r="G129" s="10"/>
      <c r="H129" s="10" t="s">
        <v>52</v>
      </c>
      <c r="I129" s="10"/>
      <c r="J129" s="10" t="s">
        <v>51</v>
      </c>
      <c r="K129" s="10"/>
      <c r="L129" s="10"/>
      <c r="M129" s="10"/>
      <c r="N129" s="10"/>
      <c r="O129" s="10"/>
      <c r="P129" s="10"/>
      <c r="Q129" s="10"/>
      <c r="R129" s="10"/>
      <c r="S129" s="10"/>
      <c r="T129" s="10"/>
      <c r="U129" s="10"/>
      <c r="V129" s="10"/>
      <c r="W129" s="10"/>
      <c r="X129" s="10"/>
      <c r="Y129" s="10"/>
    </row>
    <row r="130" spans="2:16" ht="12.75">
      <c r="B130" s="10"/>
      <c r="C130" s="36" t="s">
        <v>3</v>
      </c>
      <c r="D130" s="36" t="s">
        <v>3</v>
      </c>
      <c r="E130" s="36" t="s">
        <v>3</v>
      </c>
      <c r="F130" s="4"/>
      <c r="G130" s="4"/>
      <c r="H130" s="36" t="s">
        <v>3</v>
      </c>
      <c r="J130" s="4"/>
      <c r="K130" s="4"/>
      <c r="L130" s="4"/>
      <c r="M130" s="4"/>
      <c r="N130" s="4"/>
      <c r="O130" s="4"/>
      <c r="P130" s="4"/>
    </row>
    <row r="131" spans="2:16" ht="12.75">
      <c r="B131" s="10"/>
      <c r="C131" s="11" t="s">
        <v>65</v>
      </c>
      <c r="D131" s="4" t="s">
        <v>66</v>
      </c>
      <c r="E131" s="4" t="s">
        <v>67</v>
      </c>
      <c r="F131" s="4"/>
      <c r="G131" s="4"/>
      <c r="H131" s="4" t="s">
        <v>68</v>
      </c>
      <c r="J131" s="4" t="s">
        <v>53</v>
      </c>
      <c r="K131" s="4"/>
      <c r="L131" s="4"/>
      <c r="M131" s="4"/>
      <c r="N131" s="4"/>
      <c r="O131" s="4"/>
      <c r="P131" s="4"/>
    </row>
    <row r="132" spans="2:16" ht="12.75">
      <c r="B132" s="10"/>
      <c r="C132" s="4" t="s">
        <v>69</v>
      </c>
      <c r="D132" s="4" t="s">
        <v>70</v>
      </c>
      <c r="E132" s="4" t="s">
        <v>34</v>
      </c>
      <c r="F132" s="4"/>
      <c r="G132" s="4"/>
      <c r="H132" s="4" t="s">
        <v>59</v>
      </c>
      <c r="J132" s="4" t="s">
        <v>71</v>
      </c>
      <c r="K132" s="4"/>
      <c r="L132" s="4"/>
      <c r="M132" s="4"/>
      <c r="N132" s="4"/>
      <c r="O132" s="4"/>
      <c r="P132" s="4"/>
    </row>
    <row r="133" spans="2:16" ht="12.75">
      <c r="B133" s="10"/>
      <c r="C133" s="4" t="s">
        <v>72</v>
      </c>
      <c r="D133" s="4" t="s">
        <v>31</v>
      </c>
      <c r="E133" s="4" t="s">
        <v>73</v>
      </c>
      <c r="F133" s="4"/>
      <c r="G133" s="4"/>
      <c r="H133" s="4" t="s">
        <v>74</v>
      </c>
      <c r="J133" s="4"/>
      <c r="K133" s="4"/>
      <c r="L133" s="4"/>
      <c r="M133" s="4"/>
      <c r="N133" s="4"/>
      <c r="O133" s="4"/>
      <c r="P133" s="4"/>
    </row>
    <row r="134" spans="2:16" ht="12.75">
      <c r="B134" s="10"/>
      <c r="C134" s="4" t="s">
        <v>75</v>
      </c>
      <c r="D134" s="4" t="s">
        <v>76</v>
      </c>
      <c r="E134" s="4" t="s">
        <v>77</v>
      </c>
      <c r="F134" s="4"/>
      <c r="G134" s="4"/>
      <c r="H134" s="4" t="s">
        <v>2</v>
      </c>
      <c r="J134" s="4"/>
      <c r="K134" s="4"/>
      <c r="L134" s="4"/>
      <c r="M134" s="4"/>
      <c r="N134" s="4"/>
      <c r="O134" s="4"/>
      <c r="P134" s="4"/>
    </row>
    <row r="135" spans="2:16" ht="12.75">
      <c r="B135" s="10"/>
      <c r="C135" s="4" t="s">
        <v>29</v>
      </c>
      <c r="D135" s="4"/>
      <c r="E135" s="4" t="s">
        <v>78</v>
      </c>
      <c r="F135" s="4"/>
      <c r="G135" s="4"/>
      <c r="H135" s="4" t="s">
        <v>78</v>
      </c>
      <c r="J135" s="4"/>
      <c r="K135" s="4"/>
      <c r="L135" s="4"/>
      <c r="M135" s="4"/>
      <c r="N135" s="4"/>
      <c r="O135" s="4"/>
      <c r="P135" s="4"/>
    </row>
    <row r="136" spans="2:16" ht="12.75">
      <c r="B136" s="10"/>
      <c r="C136" s="4" t="s">
        <v>79</v>
      </c>
      <c r="D136" s="4"/>
      <c r="E136" s="4"/>
      <c r="F136" s="4"/>
      <c r="G136" s="4"/>
      <c r="H136" s="4"/>
      <c r="J136" s="4"/>
      <c r="K136" s="4"/>
      <c r="L136" s="4"/>
      <c r="M136" s="4"/>
      <c r="N136" s="4"/>
      <c r="O136" s="4"/>
      <c r="P136" s="4"/>
    </row>
    <row r="137" spans="2:16" ht="12.75">
      <c r="B137" s="10"/>
      <c r="C137" s="4" t="s">
        <v>80</v>
      </c>
      <c r="D137" s="4"/>
      <c r="E137" s="4"/>
      <c r="F137" s="4"/>
      <c r="G137" s="4"/>
      <c r="H137" s="4"/>
      <c r="J137" s="4"/>
      <c r="K137" s="4"/>
      <c r="L137" s="4"/>
      <c r="M137" s="4"/>
      <c r="N137" s="4"/>
      <c r="O137" s="4"/>
      <c r="P137" s="4"/>
    </row>
    <row r="138" spans="2:16" ht="12.75">
      <c r="B138" s="10"/>
      <c r="C138" s="4" t="s">
        <v>81</v>
      </c>
      <c r="D138" s="4"/>
      <c r="E138" s="4"/>
      <c r="F138" s="4"/>
      <c r="G138" s="4"/>
      <c r="H138" s="4"/>
      <c r="J138" s="4"/>
      <c r="K138" s="4"/>
      <c r="L138" s="4"/>
      <c r="M138" s="4"/>
      <c r="N138" s="4"/>
      <c r="O138" s="4"/>
      <c r="P138" s="4"/>
    </row>
    <row r="139" spans="2:16" ht="12.75">
      <c r="B139" s="10"/>
      <c r="C139" s="11" t="s">
        <v>82</v>
      </c>
      <c r="D139" s="4"/>
      <c r="E139" s="4"/>
      <c r="F139" s="4"/>
      <c r="G139" s="4"/>
      <c r="H139" s="4"/>
      <c r="J139" s="4"/>
      <c r="K139" s="4"/>
      <c r="L139" s="4"/>
      <c r="M139" s="4"/>
      <c r="N139" s="4"/>
      <c r="O139" s="4"/>
      <c r="P139" s="4"/>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row r="377" ht="12.75">
      <c r="B377" s="10"/>
    </row>
    <row r="378" ht="12.75">
      <c r="B378" s="10"/>
    </row>
  </sheetData>
  <sheetProtection formatCells="0" formatRows="0" insertRows="0" insertHyperlinks="0" deleteRows="0" selectLockedCells="1"/>
  <mergeCells count="28">
    <mergeCell ref="B45:P45"/>
    <mergeCell ref="B1:Q1"/>
    <mergeCell ref="B2:Q2"/>
    <mergeCell ref="B4:C4"/>
    <mergeCell ref="B5:C5"/>
    <mergeCell ref="G5:J5"/>
    <mergeCell ref="B6:C6"/>
    <mergeCell ref="D6:O6"/>
    <mergeCell ref="B8:P8"/>
    <mergeCell ref="B10:C10"/>
    <mergeCell ref="B20:P20"/>
    <mergeCell ref="D10:E10"/>
    <mergeCell ref="B11:C11"/>
    <mergeCell ref="D11:E11"/>
    <mergeCell ref="B12:C12"/>
    <mergeCell ref="D12:E12"/>
    <mergeCell ref="D13:E13"/>
    <mergeCell ref="B13:C13"/>
    <mergeCell ref="H22:N22"/>
    <mergeCell ref="B14:C14"/>
    <mergeCell ref="D14:E14"/>
    <mergeCell ref="B15:C15"/>
    <mergeCell ref="D15:E15"/>
    <mergeCell ref="B37:P37"/>
    <mergeCell ref="B16:C16"/>
    <mergeCell ref="D16:E16"/>
    <mergeCell ref="B17:C17"/>
    <mergeCell ref="D17:E17"/>
  </mergeCells>
  <conditionalFormatting sqref="H48:H72 H40:H42">
    <cfRule type="cellIs" priority="8" dxfId="2" operator="equal" stopIfTrue="1">
      <formula>0</formula>
    </cfRule>
  </conditionalFormatting>
  <conditionalFormatting sqref="G48:G72 G40:G42">
    <cfRule type="cellIs" priority="7" dxfId="3" operator="equal" stopIfTrue="1">
      <formula>1</formula>
    </cfRule>
  </conditionalFormatting>
  <dataValidations count="7">
    <dataValidation type="list" allowBlank="1" showInputMessage="1" showErrorMessage="1" sqref="L48:L70 L40 L42">
      <formula1>$H$130:$H$135</formula1>
    </dataValidation>
    <dataValidation type="list" allowBlank="1" showInputMessage="1" showErrorMessage="1" sqref="K48:K70 K40 K42">
      <formula1>$J$130:$J$132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$C$130:$C$139</formula1>
    </dataValidation>
    <dataValidation type="list" allowBlank="1" showInputMessage="1" showErrorMessage="1" sqref="D14:E14">
      <formula1>$D$130:$D$134</formula1>
    </dataValidation>
    <dataValidation type="list" allowBlank="1" showInputMessage="1" showErrorMessage="1" sqref="D16:E16">
      <formula1>$E$130:$E$135</formula1>
    </dataValidation>
  </dataValidations>
  <printOptions/>
  <pageMargins left="0.25" right="0.25" top="0.5" bottom="0.5" header="0.3" footer="0.3"/>
  <pageSetup fitToHeight="100" fitToWidth="1" horizontalDpi="600" verticalDpi="600" orientation="landscape" paperSize="3" scale="6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648"/>
  <sheetViews>
    <sheetView zoomScalePageLayoutView="0" workbookViewId="0" topLeftCell="A1">
      <selection activeCell="A1" sqref="A1:F1"/>
    </sheetView>
  </sheetViews>
  <sheetFormatPr defaultColWidth="9.140625" defaultRowHeight="15"/>
  <cols>
    <col min="1" max="5" width="5.7109375" style="0" customWidth="1"/>
    <col min="6" max="6" width="46.7109375" style="0" bestFit="1" customWidth="1"/>
    <col min="7" max="7" width="9.57421875" style="88" bestFit="1" customWidth="1"/>
  </cols>
  <sheetData>
    <row r="1" spans="1:7" ht="45.75" thickBot="1">
      <c r="A1" s="124" t="s">
        <v>146</v>
      </c>
      <c r="B1" s="124"/>
      <c r="C1" s="124"/>
      <c r="D1" s="124"/>
      <c r="E1" s="124"/>
      <c r="F1" s="124"/>
      <c r="G1" s="79" t="s">
        <v>147</v>
      </c>
    </row>
    <row r="2" spans="1:7" ht="15.75" thickBot="1">
      <c r="A2" s="83" t="s">
        <v>148</v>
      </c>
      <c r="B2" s="83"/>
      <c r="C2" s="83"/>
      <c r="D2" s="83"/>
      <c r="E2" s="83"/>
      <c r="F2" s="83"/>
      <c r="G2" s="84"/>
    </row>
    <row r="3" spans="1:7" ht="15.75" thickBot="1">
      <c r="A3" s="122" t="s">
        <v>149</v>
      </c>
      <c r="B3" s="122"/>
      <c r="C3" s="122"/>
      <c r="D3" s="122"/>
      <c r="E3" s="122"/>
      <c r="F3" s="122"/>
      <c r="G3" s="85">
        <v>1.54221402570788</v>
      </c>
    </row>
    <row r="4" spans="1:7" ht="15.75" thickBot="1">
      <c r="A4" s="81"/>
      <c r="B4" s="123" t="s">
        <v>150</v>
      </c>
      <c r="C4" s="123"/>
      <c r="D4" s="123"/>
      <c r="E4" s="123"/>
      <c r="F4" s="123"/>
      <c r="G4" s="86">
        <v>1.54221402570788</v>
      </c>
    </row>
    <row r="5" spans="1:7" ht="15.75" thickBot="1">
      <c r="A5" s="81"/>
      <c r="B5" s="81"/>
      <c r="C5" s="123" t="s">
        <v>110</v>
      </c>
      <c r="D5" s="123"/>
      <c r="E5" s="123"/>
      <c r="F5" s="123"/>
      <c r="G5" s="86">
        <v>1.15720863931846</v>
      </c>
    </row>
    <row r="6" spans="1:7" ht="15.75" thickBot="1">
      <c r="A6" s="81"/>
      <c r="B6" s="81"/>
      <c r="C6" s="81"/>
      <c r="D6" s="123" t="s">
        <v>151</v>
      </c>
      <c r="E6" s="123"/>
      <c r="F6" s="123"/>
      <c r="G6" s="86">
        <v>1.15720843858537</v>
      </c>
    </row>
    <row r="7" spans="1:7" ht="15.75" thickBot="1">
      <c r="A7" s="81"/>
      <c r="B7" s="81"/>
      <c r="C7" s="81"/>
      <c r="D7" s="81"/>
      <c r="E7" s="123" t="s">
        <v>152</v>
      </c>
      <c r="F7" s="123"/>
      <c r="G7" s="86">
        <v>1.00572670765229</v>
      </c>
    </row>
    <row r="8" spans="1:7" ht="15.75" thickBot="1">
      <c r="A8" s="81"/>
      <c r="B8" s="81"/>
      <c r="C8" s="81"/>
      <c r="D8" s="81"/>
      <c r="E8" s="81"/>
      <c r="F8" s="81" t="s">
        <v>426</v>
      </c>
      <c r="G8" s="86">
        <v>0.118837195209614</v>
      </c>
    </row>
    <row r="9" spans="1:7" ht="15.75" thickBot="1">
      <c r="A9" s="81"/>
      <c r="B9" s="81"/>
      <c r="C9" s="81"/>
      <c r="D9" s="81"/>
      <c r="E9" s="81"/>
      <c r="F9" s="81" t="s">
        <v>427</v>
      </c>
      <c r="G9" s="86">
        <v>0.259657394660058</v>
      </c>
    </row>
    <row r="10" spans="1:7" ht="15.75" thickBot="1">
      <c r="A10" s="81"/>
      <c r="B10" s="81"/>
      <c r="C10" s="81"/>
      <c r="D10" s="81"/>
      <c r="E10" s="81"/>
      <c r="F10" s="81" t="s">
        <v>428</v>
      </c>
      <c r="G10" s="86">
        <v>1.67986412684061E-06</v>
      </c>
    </row>
    <row r="11" spans="1:7" ht="15.75" thickBot="1">
      <c r="A11" s="81"/>
      <c r="B11" s="81"/>
      <c r="C11" s="81"/>
      <c r="D11" s="81"/>
      <c r="E11" s="81"/>
      <c r="F11" s="81" t="s">
        <v>429</v>
      </c>
      <c r="G11" s="86">
        <v>6.52500944411935E-07</v>
      </c>
    </row>
    <row r="12" spans="1:7" ht="15.75" thickBot="1">
      <c r="A12" s="81"/>
      <c r="B12" s="81"/>
      <c r="C12" s="81"/>
      <c r="D12" s="81"/>
      <c r="E12" s="81"/>
      <c r="F12" s="81" t="s">
        <v>430</v>
      </c>
      <c r="G12" s="86">
        <v>8.25362866069206E-06</v>
      </c>
    </row>
    <row r="13" spans="1:7" ht="15.75" thickBot="1">
      <c r="A13" s="81"/>
      <c r="B13" s="81"/>
      <c r="C13" s="81"/>
      <c r="D13" s="81"/>
      <c r="E13" s="81"/>
      <c r="F13" s="81" t="s">
        <v>431</v>
      </c>
      <c r="G13" s="86">
        <v>9.68008669624204E-12</v>
      </c>
    </row>
    <row r="14" spans="1:7" ht="15.75" thickBot="1">
      <c r="A14" s="81"/>
      <c r="B14" s="81"/>
      <c r="C14" s="81"/>
      <c r="D14" s="81"/>
      <c r="E14" s="81"/>
      <c r="F14" s="81" t="s">
        <v>432</v>
      </c>
      <c r="G14" s="86">
        <v>1.40663994452036E-05</v>
      </c>
    </row>
    <row r="15" spans="1:7" ht="15.75" thickBot="1">
      <c r="A15" s="81"/>
      <c r="B15" s="81"/>
      <c r="C15" s="81"/>
      <c r="D15" s="81"/>
      <c r="E15" s="81"/>
      <c r="F15" s="81" t="s">
        <v>433</v>
      </c>
      <c r="G15" s="86">
        <v>1.46765221140642E-12</v>
      </c>
    </row>
    <row r="16" spans="1:7" ht="15.75" thickBot="1">
      <c r="A16" s="81"/>
      <c r="B16" s="81"/>
      <c r="C16" s="81"/>
      <c r="D16" s="81"/>
      <c r="E16" s="81"/>
      <c r="F16" s="81" t="s">
        <v>434</v>
      </c>
      <c r="G16" s="86">
        <v>7.05072475700422E-13</v>
      </c>
    </row>
    <row r="17" spans="1:7" ht="15.75" thickBot="1">
      <c r="A17" s="81"/>
      <c r="B17" s="81"/>
      <c r="C17" s="81"/>
      <c r="D17" s="81"/>
      <c r="E17" s="81"/>
      <c r="F17" s="81" t="s">
        <v>435</v>
      </c>
      <c r="G17" s="86">
        <v>3.26307514963774E-05</v>
      </c>
    </row>
    <row r="18" spans="1:7" ht="15.75" thickBot="1">
      <c r="A18" s="81"/>
      <c r="B18" s="81"/>
      <c r="C18" s="81"/>
      <c r="D18" s="81"/>
      <c r="E18" s="81"/>
      <c r="F18" s="81" t="s">
        <v>436</v>
      </c>
      <c r="G18" s="86">
        <v>8.38495925406725E-07</v>
      </c>
    </row>
    <row r="19" spans="1:7" ht="15.75" thickBot="1">
      <c r="A19" s="81"/>
      <c r="B19" s="81"/>
      <c r="C19" s="81"/>
      <c r="D19" s="81"/>
      <c r="E19" s="81"/>
      <c r="F19" s="81" t="s">
        <v>437</v>
      </c>
      <c r="G19" s="86">
        <v>7.08185258825944E-12</v>
      </c>
    </row>
    <row r="20" spans="1:7" ht="15.75" thickBot="1">
      <c r="A20" s="81"/>
      <c r="B20" s="81"/>
      <c r="C20" s="81"/>
      <c r="D20" s="81"/>
      <c r="E20" s="81"/>
      <c r="F20" s="81" t="s">
        <v>438</v>
      </c>
      <c r="G20" s="86">
        <v>8.59226860479504E-09</v>
      </c>
    </row>
    <row r="21" spans="1:7" ht="15.75" thickBot="1">
      <c r="A21" s="81"/>
      <c r="B21" s="81"/>
      <c r="C21" s="81"/>
      <c r="D21" s="81"/>
      <c r="E21" s="81"/>
      <c r="F21" s="81" t="s">
        <v>439</v>
      </c>
      <c r="G21" s="86">
        <v>0.00108412714804562</v>
      </c>
    </row>
    <row r="22" spans="1:7" ht="15.75" thickBot="1">
      <c r="A22" s="81"/>
      <c r="B22" s="81"/>
      <c r="C22" s="81"/>
      <c r="D22" s="81"/>
      <c r="E22" s="81"/>
      <c r="F22" s="81" t="s">
        <v>440</v>
      </c>
      <c r="G22" s="86">
        <v>3.91892716513713E-06</v>
      </c>
    </row>
    <row r="23" spans="1:7" ht="15.75" thickBot="1">
      <c r="A23" s="81"/>
      <c r="B23" s="81"/>
      <c r="C23" s="81"/>
      <c r="D23" s="81"/>
      <c r="E23" s="81"/>
      <c r="F23" s="81" t="s">
        <v>441</v>
      </c>
      <c r="G23" s="86">
        <v>5.50315255481428E-07</v>
      </c>
    </row>
    <row r="24" spans="1:7" ht="15.75" thickBot="1">
      <c r="A24" s="81"/>
      <c r="B24" s="81"/>
      <c r="C24" s="81"/>
      <c r="D24" s="81"/>
      <c r="E24" s="81"/>
      <c r="F24" s="81" t="s">
        <v>442</v>
      </c>
      <c r="G24" s="86">
        <v>0.000247194783647941</v>
      </c>
    </row>
    <row r="25" spans="1:7" ht="15.75" thickBot="1">
      <c r="A25" s="81"/>
      <c r="B25" s="81"/>
      <c r="C25" s="81"/>
      <c r="D25" s="81"/>
      <c r="E25" s="81"/>
      <c r="F25" s="81" t="s">
        <v>443</v>
      </c>
      <c r="G25" s="86">
        <v>3.02477054178063E-08</v>
      </c>
    </row>
    <row r="26" spans="1:7" ht="15.75" thickBot="1">
      <c r="A26" s="81"/>
      <c r="B26" s="81"/>
      <c r="C26" s="81"/>
      <c r="D26" s="81"/>
      <c r="E26" s="81"/>
      <c r="F26" s="81" t="s">
        <v>444</v>
      </c>
      <c r="G26" s="86">
        <v>3.32942648507473E-05</v>
      </c>
    </row>
    <row r="27" spans="1:7" ht="15.75" thickBot="1">
      <c r="A27" s="81"/>
      <c r="B27" s="81"/>
      <c r="C27" s="81"/>
      <c r="D27" s="81"/>
      <c r="E27" s="81"/>
      <c r="F27" s="81" t="s">
        <v>445</v>
      </c>
      <c r="G27" s="86">
        <v>1.17093409450964E-05</v>
      </c>
    </row>
    <row r="28" spans="1:7" ht="15.75" thickBot="1">
      <c r="A28" s="81"/>
      <c r="B28" s="81"/>
      <c r="C28" s="81"/>
      <c r="D28" s="81"/>
      <c r="E28" s="81"/>
      <c r="F28" s="81" t="s">
        <v>446</v>
      </c>
      <c r="G28" s="86">
        <v>4.4468191610558E-06</v>
      </c>
    </row>
    <row r="29" spans="1:7" ht="15.75" thickBot="1">
      <c r="A29" s="81"/>
      <c r="B29" s="81"/>
      <c r="C29" s="81"/>
      <c r="D29" s="81"/>
      <c r="E29" s="81"/>
      <c r="F29" s="81" t="s">
        <v>447</v>
      </c>
      <c r="G29" s="86">
        <v>3.3288312841958E-05</v>
      </c>
    </row>
    <row r="30" spans="1:7" ht="15.75" thickBot="1">
      <c r="A30" s="81"/>
      <c r="B30" s="81"/>
      <c r="C30" s="81"/>
      <c r="D30" s="81"/>
      <c r="E30" s="81"/>
      <c r="F30" s="81" t="s">
        <v>448</v>
      </c>
      <c r="G30" s="86">
        <v>1.65027396353385E-06</v>
      </c>
    </row>
    <row r="31" spans="1:7" ht="15.75" thickBot="1">
      <c r="A31" s="81"/>
      <c r="B31" s="81"/>
      <c r="C31" s="81"/>
      <c r="D31" s="81"/>
      <c r="E31" s="81"/>
      <c r="F31" s="81" t="s">
        <v>449</v>
      </c>
      <c r="G31" s="86">
        <v>3.02423735058552E-10</v>
      </c>
    </row>
    <row r="32" spans="1:7" ht="15.75" thickBot="1">
      <c r="A32" s="81"/>
      <c r="B32" s="81"/>
      <c r="C32" s="81"/>
      <c r="D32" s="81"/>
      <c r="E32" s="81"/>
      <c r="F32" s="81" t="s">
        <v>450</v>
      </c>
      <c r="G32" s="86">
        <v>1.40792971080629E-14</v>
      </c>
    </row>
    <row r="33" spans="1:7" ht="15.75" thickBot="1">
      <c r="A33" s="81"/>
      <c r="B33" s="81"/>
      <c r="C33" s="81"/>
      <c r="D33" s="81"/>
      <c r="E33" s="81"/>
      <c r="F33" s="81" t="s">
        <v>451</v>
      </c>
      <c r="G33" s="86">
        <v>2.36719652509825E-07</v>
      </c>
    </row>
    <row r="34" spans="1:7" ht="15.75" thickBot="1">
      <c r="A34" s="81"/>
      <c r="B34" s="81"/>
      <c r="C34" s="81"/>
      <c r="D34" s="81"/>
      <c r="E34" s="81"/>
      <c r="F34" s="81" t="s">
        <v>452</v>
      </c>
      <c r="G34" s="86">
        <v>0.000228089369224813</v>
      </c>
    </row>
    <row r="35" spans="1:7" ht="15.75" thickBot="1">
      <c r="A35" s="81"/>
      <c r="B35" s="81"/>
      <c r="C35" s="81"/>
      <c r="D35" s="81"/>
      <c r="E35" s="81"/>
      <c r="F35" s="81" t="s">
        <v>453</v>
      </c>
      <c r="G35" s="86">
        <v>0.000139285046163849</v>
      </c>
    </row>
    <row r="36" spans="1:7" ht="15.75" thickBot="1">
      <c r="A36" s="81"/>
      <c r="B36" s="81"/>
      <c r="C36" s="81"/>
      <c r="D36" s="81"/>
      <c r="E36" s="81"/>
      <c r="F36" s="81" t="s">
        <v>454</v>
      </c>
      <c r="G36" s="86">
        <v>3.46924125669014E-11</v>
      </c>
    </row>
    <row r="37" spans="1:7" ht="15.75" thickBot="1">
      <c r="A37" s="81"/>
      <c r="B37" s="81"/>
      <c r="C37" s="81"/>
      <c r="D37" s="81"/>
      <c r="E37" s="81"/>
      <c r="F37" s="81" t="s">
        <v>455</v>
      </c>
      <c r="G37" s="86">
        <v>5.20724101614816E-05</v>
      </c>
    </row>
    <row r="38" spans="1:7" ht="15.75" thickBot="1">
      <c r="A38" s="81"/>
      <c r="B38" s="81"/>
      <c r="C38" s="81"/>
      <c r="D38" s="81"/>
      <c r="E38" s="81"/>
      <c r="F38" s="81" t="s">
        <v>456</v>
      </c>
      <c r="G38" s="86">
        <v>5.60782811844222E-05</v>
      </c>
    </row>
    <row r="39" spans="1:7" ht="15.75" thickBot="1">
      <c r="A39" s="81"/>
      <c r="B39" s="81"/>
      <c r="C39" s="81"/>
      <c r="D39" s="81"/>
      <c r="E39" s="81"/>
      <c r="F39" s="81" t="s">
        <v>457</v>
      </c>
      <c r="G39" s="86">
        <v>0.000342530571938629</v>
      </c>
    </row>
    <row r="40" spans="1:7" ht="15.75" thickBot="1">
      <c r="A40" s="81"/>
      <c r="B40" s="81"/>
      <c r="C40" s="81"/>
      <c r="D40" s="81"/>
      <c r="E40" s="81"/>
      <c r="F40" s="81" t="s">
        <v>458</v>
      </c>
      <c r="G40" s="86">
        <v>5.57697050282322E-13</v>
      </c>
    </row>
    <row r="41" spans="1:7" ht="15.75" thickBot="1">
      <c r="A41" s="81"/>
      <c r="B41" s="81"/>
      <c r="C41" s="81"/>
      <c r="D41" s="81"/>
      <c r="E41" s="81"/>
      <c r="F41" s="81" t="s">
        <v>459</v>
      </c>
      <c r="G41" s="86">
        <v>8.465467240945E-05</v>
      </c>
    </row>
    <row r="42" spans="1:7" ht="15.75" thickBot="1">
      <c r="A42" s="81"/>
      <c r="B42" s="81"/>
      <c r="C42" s="81"/>
      <c r="D42" s="81"/>
      <c r="E42" s="81"/>
      <c r="F42" s="81" t="s">
        <v>460</v>
      </c>
      <c r="G42" s="86">
        <v>3.10182411249838E-05</v>
      </c>
    </row>
    <row r="43" spans="1:7" ht="15.75" thickBot="1">
      <c r="A43" s="81"/>
      <c r="B43" s="81"/>
      <c r="C43" s="81"/>
      <c r="D43" s="81"/>
      <c r="E43" s="81"/>
      <c r="F43" s="81" t="s">
        <v>461</v>
      </c>
      <c r="G43" s="86">
        <v>4.08954668198233E-08</v>
      </c>
    </row>
    <row r="44" spans="1:7" ht="15.75" thickBot="1">
      <c r="A44" s="81"/>
      <c r="B44" s="81"/>
      <c r="C44" s="81"/>
      <c r="D44" s="81"/>
      <c r="E44" s="81"/>
      <c r="F44" s="81" t="s">
        <v>462</v>
      </c>
      <c r="G44" s="86">
        <v>0.622021830229604</v>
      </c>
    </row>
    <row r="45" spans="1:7" ht="15.75" thickBot="1">
      <c r="A45" s="81"/>
      <c r="B45" s="81"/>
      <c r="C45" s="81"/>
      <c r="D45" s="81"/>
      <c r="E45" s="81"/>
      <c r="F45" s="81" t="s">
        <v>463</v>
      </c>
      <c r="G45" s="86">
        <v>0.000894493333578194</v>
      </c>
    </row>
    <row r="46" spans="1:7" ht="15.75" thickBot="1">
      <c r="A46" s="81"/>
      <c r="B46" s="81"/>
      <c r="C46" s="81"/>
      <c r="D46" s="81"/>
      <c r="E46" s="81"/>
      <c r="F46" s="81" t="s">
        <v>464</v>
      </c>
      <c r="G46" s="86">
        <v>1.65402204810005E-06</v>
      </c>
    </row>
    <row r="47" spans="1:7" ht="15.75" thickBot="1">
      <c r="A47" s="81"/>
      <c r="B47" s="81"/>
      <c r="C47" s="81"/>
      <c r="D47" s="81"/>
      <c r="E47" s="81"/>
      <c r="F47" s="81" t="s">
        <v>465</v>
      </c>
      <c r="G47" s="86">
        <v>1.66988903105943E-06</v>
      </c>
    </row>
    <row r="48" spans="1:7" ht="15.75" thickBot="1">
      <c r="A48" s="81"/>
      <c r="B48" s="81"/>
      <c r="C48" s="81"/>
      <c r="D48" s="81"/>
      <c r="E48" s="81"/>
      <c r="F48" s="81" t="s">
        <v>466</v>
      </c>
      <c r="G48" s="86">
        <v>3.10741800862103E-08</v>
      </c>
    </row>
    <row r="49" spans="1:7" ht="15.75" thickBot="1">
      <c r="A49" s="81"/>
      <c r="B49" s="81"/>
      <c r="C49" s="81"/>
      <c r="D49" s="81"/>
      <c r="E49" s="81"/>
      <c r="F49" s="81" t="s">
        <v>467</v>
      </c>
      <c r="G49" s="86">
        <v>3.30063622119018E-06</v>
      </c>
    </row>
    <row r="50" spans="1:7" ht="15.75" thickBot="1">
      <c r="A50" s="81"/>
      <c r="B50" s="81"/>
      <c r="C50" s="81"/>
      <c r="D50" s="81"/>
      <c r="E50" s="81"/>
      <c r="F50" s="81" t="s">
        <v>468</v>
      </c>
      <c r="G50" s="86">
        <v>0.000468063201445796</v>
      </c>
    </row>
    <row r="51" spans="1:7" ht="15.75" thickBot="1">
      <c r="A51" s="81"/>
      <c r="B51" s="81"/>
      <c r="C51" s="81"/>
      <c r="D51" s="81"/>
      <c r="E51" s="81"/>
      <c r="F51" s="81" t="s">
        <v>469</v>
      </c>
      <c r="G51" s="86">
        <v>6.86740328669618E-13</v>
      </c>
    </row>
    <row r="52" spans="1:7" ht="15.75" thickBot="1">
      <c r="A52" s="81"/>
      <c r="B52" s="81"/>
      <c r="C52" s="81"/>
      <c r="D52" s="81"/>
      <c r="E52" s="81"/>
      <c r="F52" s="81" t="s">
        <v>470</v>
      </c>
      <c r="G52" s="86">
        <v>2.14400142868263E-11</v>
      </c>
    </row>
    <row r="53" spans="1:7" ht="15.75" thickBot="1">
      <c r="A53" s="81"/>
      <c r="B53" s="81"/>
      <c r="C53" s="81"/>
      <c r="D53" s="81"/>
      <c r="E53" s="81"/>
      <c r="F53" s="81" t="s">
        <v>471</v>
      </c>
      <c r="G53" s="86">
        <v>2.75046601649792E-06</v>
      </c>
    </row>
    <row r="54" spans="1:7" ht="15.75" thickBot="1">
      <c r="A54" s="81"/>
      <c r="B54" s="81"/>
      <c r="C54" s="81"/>
      <c r="D54" s="81"/>
      <c r="E54" s="81"/>
      <c r="F54" s="81" t="s">
        <v>472</v>
      </c>
      <c r="G54" s="86">
        <v>3.89228347558398E-12</v>
      </c>
    </row>
    <row r="55" spans="1:7" ht="15.75" thickBot="1">
      <c r="A55" s="81"/>
      <c r="B55" s="81"/>
      <c r="C55" s="81"/>
      <c r="D55" s="81"/>
      <c r="E55" s="81"/>
      <c r="F55" s="81" t="s">
        <v>473</v>
      </c>
      <c r="G55" s="86">
        <v>1.11805634031663E-06</v>
      </c>
    </row>
    <row r="56" spans="1:7" ht="15.75" thickBot="1">
      <c r="A56" s="81"/>
      <c r="B56" s="81"/>
      <c r="C56" s="81"/>
      <c r="D56" s="81"/>
      <c r="E56" s="81"/>
      <c r="F56" s="81" t="s">
        <v>474</v>
      </c>
      <c r="G56" s="86">
        <v>1.43481203225929E-05</v>
      </c>
    </row>
    <row r="57" spans="1:7" ht="15.75" thickBot="1">
      <c r="A57" s="81"/>
      <c r="B57" s="81"/>
      <c r="C57" s="81"/>
      <c r="D57" s="81"/>
      <c r="E57" s="81"/>
      <c r="F57" s="81" t="s">
        <v>475</v>
      </c>
      <c r="G57" s="86">
        <v>6.84399480583845E-17</v>
      </c>
    </row>
    <row r="58" spans="1:7" ht="15.75" thickBot="1">
      <c r="A58" s="81"/>
      <c r="B58" s="81"/>
      <c r="C58" s="81"/>
      <c r="D58" s="81"/>
      <c r="E58" s="81"/>
      <c r="F58" s="81" t="s">
        <v>476</v>
      </c>
      <c r="G58" s="86">
        <v>9.21474862759439E-08</v>
      </c>
    </row>
    <row r="59" spans="1:7" ht="15.75" thickBot="1">
      <c r="A59" s="81"/>
      <c r="B59" s="81"/>
      <c r="C59" s="81"/>
      <c r="D59" s="81"/>
      <c r="E59" s="81"/>
      <c r="F59" s="81" t="s">
        <v>477</v>
      </c>
      <c r="G59" s="86">
        <v>0.00132694709031806</v>
      </c>
    </row>
    <row r="60" spans="1:7" ht="15.75" thickBot="1">
      <c r="A60" s="81"/>
      <c r="B60" s="81"/>
      <c r="C60" s="81"/>
      <c r="D60" s="81"/>
      <c r="E60" s="81"/>
      <c r="F60" s="81" t="s">
        <v>478</v>
      </c>
      <c r="G60" s="86">
        <v>2.03820317438358E-06</v>
      </c>
    </row>
    <row r="61" spans="1:7" ht="15.75" thickBot="1">
      <c r="A61" s="81"/>
      <c r="B61" s="81"/>
      <c r="C61" s="81"/>
      <c r="D61" s="81"/>
      <c r="E61" s="81"/>
      <c r="F61" s="81" t="s">
        <v>479</v>
      </c>
      <c r="G61" s="86">
        <v>8.14340564379006E-05</v>
      </c>
    </row>
    <row r="62" spans="1:7" ht="15.75" thickBot="1">
      <c r="A62" s="81"/>
      <c r="B62" s="81"/>
      <c r="C62" s="81"/>
      <c r="D62" s="81"/>
      <c r="E62" s="123" t="s">
        <v>153</v>
      </c>
      <c r="F62" s="123"/>
      <c r="G62" s="86">
        <v>0.000136606326096336</v>
      </c>
    </row>
    <row r="63" spans="1:7" ht="15.75" thickBot="1">
      <c r="A63" s="81"/>
      <c r="B63" s="81"/>
      <c r="C63" s="81"/>
      <c r="D63" s="81"/>
      <c r="E63" s="81"/>
      <c r="F63" s="81" t="s">
        <v>480</v>
      </c>
      <c r="G63" s="86">
        <v>5.24391218478444E-06</v>
      </c>
    </row>
    <row r="64" spans="1:7" ht="15.75" thickBot="1">
      <c r="A64" s="81"/>
      <c r="B64" s="81"/>
      <c r="C64" s="81"/>
      <c r="D64" s="81"/>
      <c r="E64" s="81"/>
      <c r="F64" s="81" t="s">
        <v>481</v>
      </c>
      <c r="G64" s="86">
        <v>2.25336982963723E-09</v>
      </c>
    </row>
    <row r="65" spans="1:7" ht="15.75" thickBot="1">
      <c r="A65" s="81"/>
      <c r="B65" s="81"/>
      <c r="C65" s="81"/>
      <c r="D65" s="81"/>
      <c r="E65" s="81"/>
      <c r="F65" s="81" t="s">
        <v>482</v>
      </c>
      <c r="G65" s="86">
        <v>5.93651608796199E-11</v>
      </c>
    </row>
    <row r="66" spans="1:7" ht="15.75" thickBot="1">
      <c r="A66" s="81"/>
      <c r="B66" s="81"/>
      <c r="C66" s="81"/>
      <c r="D66" s="81"/>
      <c r="E66" s="81"/>
      <c r="F66" s="81" t="s">
        <v>483</v>
      </c>
      <c r="G66" s="86">
        <v>3.07096626290649E-08</v>
      </c>
    </row>
    <row r="67" spans="1:7" ht="15.75" thickBot="1">
      <c r="A67" s="81"/>
      <c r="B67" s="81"/>
      <c r="C67" s="81"/>
      <c r="D67" s="81"/>
      <c r="E67" s="81"/>
      <c r="F67" s="81" t="s">
        <v>484</v>
      </c>
      <c r="G67" s="86">
        <v>5.82444955084037E-05</v>
      </c>
    </row>
    <row r="68" spans="1:7" ht="15.75" thickBot="1">
      <c r="A68" s="81"/>
      <c r="B68" s="81"/>
      <c r="C68" s="81"/>
      <c r="D68" s="81"/>
      <c r="E68" s="81"/>
      <c r="F68" s="81" t="s">
        <v>485</v>
      </c>
      <c r="G68" s="86">
        <v>7.3835841333586E-10</v>
      </c>
    </row>
    <row r="69" spans="1:7" ht="15.75" thickBot="1">
      <c r="A69" s="81"/>
      <c r="B69" s="81"/>
      <c r="C69" s="81"/>
      <c r="D69" s="81"/>
      <c r="E69" s="81"/>
      <c r="F69" s="81" t="s">
        <v>486</v>
      </c>
      <c r="G69" s="86">
        <v>6.54035486310098E-07</v>
      </c>
    </row>
    <row r="70" spans="1:7" ht="15.75" thickBot="1">
      <c r="A70" s="81"/>
      <c r="B70" s="81"/>
      <c r="C70" s="81"/>
      <c r="D70" s="81"/>
      <c r="E70" s="81"/>
      <c r="F70" s="81" t="s">
        <v>487</v>
      </c>
      <c r="G70" s="86">
        <v>1.61496654299797E-06</v>
      </c>
    </row>
    <row r="71" spans="1:7" ht="15.75" thickBot="1">
      <c r="A71" s="81"/>
      <c r="B71" s="81"/>
      <c r="C71" s="81"/>
      <c r="D71" s="81"/>
      <c r="E71" s="81"/>
      <c r="F71" s="81" t="s">
        <v>488</v>
      </c>
      <c r="G71" s="86">
        <v>8.65955091770431E-06</v>
      </c>
    </row>
    <row r="72" spans="1:7" ht="15.75" thickBot="1">
      <c r="A72" s="81"/>
      <c r="B72" s="81"/>
      <c r="C72" s="81"/>
      <c r="D72" s="81"/>
      <c r="E72" s="81"/>
      <c r="F72" s="81" t="s">
        <v>489</v>
      </c>
      <c r="G72" s="86">
        <v>5.18637788847071E-07</v>
      </c>
    </row>
    <row r="73" spans="1:7" ht="15.75" thickBot="1">
      <c r="A73" s="81"/>
      <c r="B73" s="81"/>
      <c r="C73" s="81"/>
      <c r="D73" s="81"/>
      <c r="E73" s="81"/>
      <c r="F73" s="81" t="s">
        <v>490</v>
      </c>
      <c r="G73" s="86">
        <v>3.29096908015081E-08</v>
      </c>
    </row>
    <row r="74" spans="1:7" ht="15.75" thickBot="1">
      <c r="A74" s="81"/>
      <c r="B74" s="81"/>
      <c r="C74" s="81"/>
      <c r="D74" s="81"/>
      <c r="E74" s="81"/>
      <c r="F74" s="81" t="s">
        <v>491</v>
      </c>
      <c r="G74" s="86">
        <v>1.10697359154954E-05</v>
      </c>
    </row>
    <row r="75" spans="1:7" ht="15.75" thickBot="1">
      <c r="A75" s="81"/>
      <c r="B75" s="81"/>
      <c r="C75" s="81"/>
      <c r="D75" s="81"/>
      <c r="E75" s="81"/>
      <c r="F75" s="81" t="s">
        <v>492</v>
      </c>
      <c r="G75" s="86">
        <v>3.39365050673631E-18</v>
      </c>
    </row>
    <row r="76" spans="1:7" ht="15.75" thickBot="1">
      <c r="A76" s="81"/>
      <c r="B76" s="81"/>
      <c r="C76" s="81"/>
      <c r="D76" s="81"/>
      <c r="E76" s="81"/>
      <c r="F76" s="81" t="s">
        <v>493</v>
      </c>
      <c r="G76" s="86">
        <v>4.0956497957888E-07</v>
      </c>
    </row>
    <row r="77" spans="1:7" ht="15.75" thickBot="1">
      <c r="A77" s="81"/>
      <c r="B77" s="81"/>
      <c r="C77" s="81"/>
      <c r="D77" s="81"/>
      <c r="E77" s="81"/>
      <c r="F77" s="81" t="s">
        <v>494</v>
      </c>
      <c r="G77" s="86">
        <v>1.96875390754642E-11</v>
      </c>
    </row>
    <row r="78" spans="1:7" ht="15.75" thickBot="1">
      <c r="A78" s="81"/>
      <c r="B78" s="81"/>
      <c r="C78" s="81"/>
      <c r="D78" s="81"/>
      <c r="E78" s="81"/>
      <c r="F78" s="81" t="s">
        <v>495</v>
      </c>
      <c r="G78" s="86">
        <v>1.27762738504073E-13</v>
      </c>
    </row>
    <row r="79" spans="1:7" ht="15.75" thickBot="1">
      <c r="A79" s="81"/>
      <c r="B79" s="81"/>
      <c r="C79" s="81"/>
      <c r="D79" s="81"/>
      <c r="E79" s="81"/>
      <c r="F79" s="81" t="s">
        <v>496</v>
      </c>
      <c r="G79" s="86">
        <v>9.15585670510244E-15</v>
      </c>
    </row>
    <row r="80" spans="1:7" ht="15.75" thickBot="1">
      <c r="A80" s="81"/>
      <c r="B80" s="81"/>
      <c r="C80" s="81"/>
      <c r="D80" s="81"/>
      <c r="E80" s="81"/>
      <c r="F80" s="81" t="s">
        <v>497</v>
      </c>
      <c r="G80" s="86">
        <v>2.49672842409801E-10</v>
      </c>
    </row>
    <row r="81" spans="1:7" ht="15.75" thickBot="1">
      <c r="A81" s="81"/>
      <c r="B81" s="81"/>
      <c r="C81" s="81"/>
      <c r="D81" s="81"/>
      <c r="E81" s="81"/>
      <c r="F81" s="81" t="s">
        <v>498</v>
      </c>
      <c r="G81" s="86">
        <v>6.13677255895741E-10</v>
      </c>
    </row>
    <row r="82" spans="1:7" ht="15.75" thickBot="1">
      <c r="A82" s="81"/>
      <c r="B82" s="81"/>
      <c r="C82" s="81"/>
      <c r="D82" s="81"/>
      <c r="E82" s="81"/>
      <c r="F82" s="81" t="s">
        <v>499</v>
      </c>
      <c r="G82" s="86">
        <v>3.67352703025466E-06</v>
      </c>
    </row>
    <row r="83" spans="1:7" ht="15.75" thickBot="1">
      <c r="A83" s="81"/>
      <c r="B83" s="81"/>
      <c r="C83" s="81"/>
      <c r="D83" s="81"/>
      <c r="E83" s="81"/>
      <c r="F83" s="81" t="s">
        <v>500</v>
      </c>
      <c r="G83" s="86">
        <v>2.44678159013759E-10</v>
      </c>
    </row>
    <row r="84" spans="1:7" ht="15.75" thickBot="1">
      <c r="A84" s="81"/>
      <c r="B84" s="81"/>
      <c r="C84" s="81"/>
      <c r="D84" s="81"/>
      <c r="E84" s="81"/>
      <c r="F84" s="81" t="s">
        <v>501</v>
      </c>
      <c r="G84" s="86">
        <v>5.71055405375649E-06</v>
      </c>
    </row>
    <row r="85" spans="1:7" ht="15.75" thickBot="1">
      <c r="A85" s="81"/>
      <c r="B85" s="81"/>
      <c r="C85" s="81"/>
      <c r="D85" s="81"/>
      <c r="E85" s="81"/>
      <c r="F85" s="81" t="s">
        <v>502</v>
      </c>
      <c r="G85" s="86">
        <v>4.9889697633152E-07</v>
      </c>
    </row>
    <row r="86" spans="1:7" ht="15.75" thickBot="1">
      <c r="A86" s="81"/>
      <c r="B86" s="81"/>
      <c r="C86" s="81"/>
      <c r="D86" s="81"/>
      <c r="E86" s="81"/>
      <c r="F86" s="81" t="s">
        <v>503</v>
      </c>
      <c r="G86" s="86">
        <v>3.09972488258882E-13</v>
      </c>
    </row>
    <row r="87" spans="1:7" ht="15.75" thickBot="1">
      <c r="A87" s="81"/>
      <c r="B87" s="81"/>
      <c r="C87" s="81"/>
      <c r="D87" s="81"/>
      <c r="E87" s="81"/>
      <c r="F87" s="81" t="s">
        <v>504</v>
      </c>
      <c r="G87" s="86">
        <v>1.44400525001457E-06</v>
      </c>
    </row>
    <row r="88" spans="1:7" ht="15.75" thickBot="1">
      <c r="A88" s="81"/>
      <c r="B88" s="81"/>
      <c r="C88" s="81"/>
      <c r="D88" s="81"/>
      <c r="E88" s="81"/>
      <c r="F88" s="81" t="s">
        <v>505</v>
      </c>
      <c r="G88" s="86">
        <v>3.63382408689328E-05</v>
      </c>
    </row>
    <row r="89" spans="1:7" ht="15.75" thickBot="1">
      <c r="A89" s="81"/>
      <c r="B89" s="81"/>
      <c r="C89" s="81"/>
      <c r="D89" s="81"/>
      <c r="E89" s="81"/>
      <c r="F89" s="81" t="s">
        <v>506</v>
      </c>
      <c r="G89" s="86">
        <v>2.40662758817657E-06</v>
      </c>
    </row>
    <row r="90" spans="1:7" ht="15.75" thickBot="1">
      <c r="A90" s="81"/>
      <c r="B90" s="81"/>
      <c r="C90" s="81"/>
      <c r="D90" s="81"/>
      <c r="E90" s="81"/>
      <c r="F90" s="81" t="s">
        <v>507</v>
      </c>
      <c r="G90" s="86">
        <v>5.17763952224395E-08</v>
      </c>
    </row>
    <row r="91" spans="1:7" ht="15.75" thickBot="1">
      <c r="A91" s="81"/>
      <c r="B91" s="81"/>
      <c r="C91" s="81"/>
      <c r="D91" s="81"/>
      <c r="E91" s="123" t="s">
        <v>154</v>
      </c>
      <c r="F91" s="123"/>
      <c r="G91" s="86">
        <v>7.65634717641397E-05</v>
      </c>
    </row>
    <row r="92" spans="1:7" ht="15.75" thickBot="1">
      <c r="A92" s="81"/>
      <c r="B92" s="81"/>
      <c r="C92" s="81"/>
      <c r="D92" s="81"/>
      <c r="E92" s="81"/>
      <c r="F92" s="81" t="s">
        <v>508</v>
      </c>
      <c r="G92" s="86">
        <v>2.37839086370037E-06</v>
      </c>
    </row>
    <row r="93" spans="1:7" ht="15.75" thickBot="1">
      <c r="A93" s="81"/>
      <c r="B93" s="81"/>
      <c r="C93" s="81"/>
      <c r="D93" s="81"/>
      <c r="E93" s="81"/>
      <c r="F93" s="81" t="s">
        <v>509</v>
      </c>
      <c r="G93" s="86">
        <v>7.86196615627927E-08</v>
      </c>
    </row>
    <row r="94" spans="1:7" ht="15.75" thickBot="1">
      <c r="A94" s="81"/>
      <c r="B94" s="81"/>
      <c r="C94" s="81"/>
      <c r="D94" s="81"/>
      <c r="E94" s="81"/>
      <c r="F94" s="81" t="s">
        <v>510</v>
      </c>
      <c r="G94" s="86">
        <v>1.30554073287814E-10</v>
      </c>
    </row>
    <row r="95" spans="1:7" ht="15.75" thickBot="1">
      <c r="A95" s="81"/>
      <c r="B95" s="81"/>
      <c r="C95" s="81"/>
      <c r="D95" s="81"/>
      <c r="E95" s="81"/>
      <c r="F95" s="81" t="s">
        <v>511</v>
      </c>
      <c r="G95" s="86">
        <v>4.5241687688574E-10</v>
      </c>
    </row>
    <row r="96" spans="1:7" ht="15.75" thickBot="1">
      <c r="A96" s="81"/>
      <c r="B96" s="81"/>
      <c r="C96" s="81"/>
      <c r="D96" s="81"/>
      <c r="E96" s="81"/>
      <c r="F96" s="81" t="s">
        <v>512</v>
      </c>
      <c r="G96" s="86">
        <v>8.35344179027379E-07</v>
      </c>
    </row>
    <row r="97" spans="1:7" ht="15.75" thickBot="1">
      <c r="A97" s="81"/>
      <c r="B97" s="81"/>
      <c r="C97" s="81"/>
      <c r="D97" s="81"/>
      <c r="E97" s="81"/>
      <c r="F97" s="81" t="s">
        <v>513</v>
      </c>
      <c r="G97" s="86">
        <v>5.75013906525928E-08</v>
      </c>
    </row>
    <row r="98" spans="1:7" ht="15.75" thickBot="1">
      <c r="A98" s="81"/>
      <c r="B98" s="81"/>
      <c r="C98" s="81"/>
      <c r="D98" s="81"/>
      <c r="E98" s="81"/>
      <c r="F98" s="81" t="s">
        <v>514</v>
      </c>
      <c r="G98" s="86">
        <v>2.98980396179603E-07</v>
      </c>
    </row>
    <row r="99" spans="1:7" ht="15.75" thickBot="1">
      <c r="A99" s="81"/>
      <c r="B99" s="81"/>
      <c r="C99" s="81"/>
      <c r="D99" s="81"/>
      <c r="E99" s="81"/>
      <c r="F99" s="81" t="s">
        <v>515</v>
      </c>
      <c r="G99" s="86">
        <v>2.45206315944739E-09</v>
      </c>
    </row>
    <row r="100" spans="1:7" ht="15.75" thickBot="1">
      <c r="A100" s="81"/>
      <c r="B100" s="81"/>
      <c r="C100" s="81"/>
      <c r="D100" s="81"/>
      <c r="E100" s="81"/>
      <c r="F100" s="81" t="s">
        <v>516</v>
      </c>
      <c r="G100" s="86">
        <v>5.25700728488089E-05</v>
      </c>
    </row>
    <row r="101" spans="1:7" ht="15.75" thickBot="1">
      <c r="A101" s="81"/>
      <c r="B101" s="81"/>
      <c r="C101" s="81"/>
      <c r="D101" s="81"/>
      <c r="E101" s="81"/>
      <c r="F101" s="81" t="s">
        <v>517</v>
      </c>
      <c r="G101" s="86">
        <v>6.71500128564899E-06</v>
      </c>
    </row>
    <row r="102" spans="1:7" ht="15.75" thickBot="1">
      <c r="A102" s="81"/>
      <c r="B102" s="81"/>
      <c r="C102" s="81"/>
      <c r="D102" s="81"/>
      <c r="E102" s="81"/>
      <c r="F102" s="81" t="s">
        <v>518</v>
      </c>
      <c r="G102" s="86">
        <v>1.2119664945641E-05</v>
      </c>
    </row>
    <row r="103" spans="1:7" ht="15.75" thickBot="1">
      <c r="A103" s="81"/>
      <c r="B103" s="81"/>
      <c r="C103" s="81"/>
      <c r="D103" s="81"/>
      <c r="E103" s="81"/>
      <c r="F103" s="81" t="s">
        <v>519</v>
      </c>
      <c r="G103" s="86">
        <v>3.24451689847912E-07</v>
      </c>
    </row>
    <row r="104" spans="1:7" ht="15.75" thickBot="1">
      <c r="A104" s="81"/>
      <c r="B104" s="81"/>
      <c r="C104" s="81"/>
      <c r="D104" s="81"/>
      <c r="E104" s="81"/>
      <c r="F104" s="81" t="s">
        <v>520</v>
      </c>
      <c r="G104" s="86">
        <v>1.19901931027718E-09</v>
      </c>
    </row>
    <row r="105" spans="1:7" ht="15.75" thickBot="1">
      <c r="A105" s="81"/>
      <c r="B105" s="81"/>
      <c r="C105" s="81"/>
      <c r="D105" s="81"/>
      <c r="E105" s="81"/>
      <c r="F105" s="81" t="s">
        <v>521</v>
      </c>
      <c r="G105" s="86">
        <v>6.78905727461571E-19</v>
      </c>
    </row>
    <row r="106" spans="1:7" ht="15.75" thickBot="1">
      <c r="A106" s="81"/>
      <c r="B106" s="81"/>
      <c r="C106" s="81"/>
      <c r="D106" s="81"/>
      <c r="E106" s="81"/>
      <c r="F106" s="81" t="s">
        <v>522</v>
      </c>
      <c r="G106" s="86">
        <v>2.78450419027999E-10</v>
      </c>
    </row>
    <row r="107" spans="1:7" ht="15.75" thickBot="1">
      <c r="A107" s="81"/>
      <c r="B107" s="81"/>
      <c r="C107" s="81"/>
      <c r="D107" s="81"/>
      <c r="E107" s="81"/>
      <c r="F107" s="81" t="s">
        <v>523</v>
      </c>
      <c r="G107" s="86">
        <v>1.05898216843864E-07</v>
      </c>
    </row>
    <row r="108" spans="1:7" ht="15.75" thickBot="1">
      <c r="A108" s="81"/>
      <c r="B108" s="81"/>
      <c r="C108" s="81"/>
      <c r="D108" s="81"/>
      <c r="E108" s="81"/>
      <c r="F108" s="81" t="s">
        <v>524</v>
      </c>
      <c r="G108" s="86">
        <v>2.84714461706082E-11</v>
      </c>
    </row>
    <row r="109" spans="1:7" ht="15.75" thickBot="1">
      <c r="A109" s="81"/>
      <c r="B109" s="81"/>
      <c r="C109" s="81"/>
      <c r="D109" s="81"/>
      <c r="E109" s="81"/>
      <c r="F109" s="81" t="s">
        <v>525</v>
      </c>
      <c r="G109" s="86">
        <v>1.02713296374901E-09</v>
      </c>
    </row>
    <row r="110" spans="1:7" ht="15.75" thickBot="1">
      <c r="A110" s="81"/>
      <c r="B110" s="81"/>
      <c r="C110" s="81"/>
      <c r="D110" s="81"/>
      <c r="E110" s="81"/>
      <c r="F110" s="81" t="s">
        <v>526</v>
      </c>
      <c r="G110" s="86">
        <v>1.02480696180019E-10</v>
      </c>
    </row>
    <row r="111" spans="1:7" ht="15.75" thickBot="1">
      <c r="A111" s="81"/>
      <c r="B111" s="81"/>
      <c r="C111" s="81"/>
      <c r="D111" s="81"/>
      <c r="E111" s="81"/>
      <c r="F111" s="81" t="s">
        <v>527</v>
      </c>
      <c r="G111" s="86">
        <v>9.43700193355604E-10</v>
      </c>
    </row>
    <row r="112" spans="1:7" ht="15.75" thickBot="1">
      <c r="A112" s="81"/>
      <c r="B112" s="81"/>
      <c r="C112" s="81"/>
      <c r="D112" s="81"/>
      <c r="E112" s="81"/>
      <c r="F112" s="81" t="s">
        <v>528</v>
      </c>
      <c r="G112" s="86">
        <v>1.04104598945298E-06</v>
      </c>
    </row>
    <row r="113" spans="1:7" ht="15.75" thickBot="1">
      <c r="A113" s="81"/>
      <c r="B113" s="81"/>
      <c r="C113" s="81"/>
      <c r="D113" s="81"/>
      <c r="E113" s="81"/>
      <c r="F113" s="81" t="s">
        <v>529</v>
      </c>
      <c r="G113" s="86">
        <v>8.48380260607699E-15</v>
      </c>
    </row>
    <row r="114" spans="1:7" ht="15.75" thickBot="1">
      <c r="A114" s="81"/>
      <c r="B114" s="81"/>
      <c r="C114" s="81"/>
      <c r="D114" s="81"/>
      <c r="E114" s="81"/>
      <c r="F114" s="81" t="s">
        <v>530</v>
      </c>
      <c r="G114" s="86">
        <v>3.18859991504583E-08</v>
      </c>
    </row>
    <row r="115" spans="1:7" ht="15.75" thickBot="1">
      <c r="A115" s="81"/>
      <c r="B115" s="81"/>
      <c r="C115" s="81"/>
      <c r="D115" s="81"/>
      <c r="E115" s="123" t="s">
        <v>155</v>
      </c>
      <c r="F115" s="123"/>
      <c r="G115" s="86">
        <v>0.151268559985072</v>
      </c>
    </row>
    <row r="116" spans="1:7" ht="15.75" thickBot="1">
      <c r="A116" s="81"/>
      <c r="B116" s="81"/>
      <c r="C116" s="81"/>
      <c r="D116" s="81"/>
      <c r="E116" s="81"/>
      <c r="F116" s="81" t="s">
        <v>531</v>
      </c>
      <c r="G116" s="86">
        <v>0.00917687307651091</v>
      </c>
    </row>
    <row r="117" spans="1:7" ht="15.75" thickBot="1">
      <c r="A117" s="81"/>
      <c r="B117" s="81"/>
      <c r="C117" s="81"/>
      <c r="D117" s="81"/>
      <c r="E117" s="81"/>
      <c r="F117" s="81" t="s">
        <v>532</v>
      </c>
      <c r="G117" s="86">
        <v>0.0317694402780272</v>
      </c>
    </row>
    <row r="118" spans="1:7" ht="15.75" thickBot="1">
      <c r="A118" s="81"/>
      <c r="B118" s="81"/>
      <c r="C118" s="81"/>
      <c r="D118" s="81"/>
      <c r="E118" s="81"/>
      <c r="F118" s="81" t="s">
        <v>533</v>
      </c>
      <c r="G118" s="86">
        <v>1.66245183555209E-07</v>
      </c>
    </row>
    <row r="119" spans="1:7" ht="15.75" thickBot="1">
      <c r="A119" s="81"/>
      <c r="B119" s="81"/>
      <c r="C119" s="81"/>
      <c r="D119" s="81"/>
      <c r="E119" s="81"/>
      <c r="F119" s="81" t="s">
        <v>534</v>
      </c>
      <c r="G119" s="86">
        <v>3.0968748369487E-07</v>
      </c>
    </row>
    <row r="120" spans="1:7" ht="15.75" thickBot="1">
      <c r="A120" s="81"/>
      <c r="B120" s="81"/>
      <c r="C120" s="81"/>
      <c r="D120" s="81"/>
      <c r="E120" s="81"/>
      <c r="F120" s="81" t="s">
        <v>535</v>
      </c>
      <c r="G120" s="86">
        <v>7.14594130313557E-07</v>
      </c>
    </row>
    <row r="121" spans="1:7" ht="15.75" thickBot="1">
      <c r="A121" s="81"/>
      <c r="B121" s="81"/>
      <c r="C121" s="81"/>
      <c r="D121" s="81"/>
      <c r="E121" s="81"/>
      <c r="F121" s="81" t="s">
        <v>536</v>
      </c>
      <c r="G121" s="86">
        <v>1.94557068893325E-08</v>
      </c>
    </row>
    <row r="122" spans="1:7" ht="15.75" thickBot="1">
      <c r="A122" s="81"/>
      <c r="B122" s="81"/>
      <c r="C122" s="81"/>
      <c r="D122" s="81"/>
      <c r="E122" s="81"/>
      <c r="F122" s="81" t="s">
        <v>537</v>
      </c>
      <c r="G122" s="86">
        <v>1.65249789055611E-06</v>
      </c>
    </row>
    <row r="123" spans="1:7" ht="15.75" thickBot="1">
      <c r="A123" s="81"/>
      <c r="B123" s="81"/>
      <c r="C123" s="81"/>
      <c r="D123" s="81"/>
      <c r="E123" s="81"/>
      <c r="F123" s="81" t="s">
        <v>538</v>
      </c>
      <c r="G123" s="86">
        <v>1.38774038622419E-08</v>
      </c>
    </row>
    <row r="124" spans="1:7" ht="15.75" thickBot="1">
      <c r="A124" s="81"/>
      <c r="B124" s="81"/>
      <c r="C124" s="81"/>
      <c r="D124" s="81"/>
      <c r="E124" s="81"/>
      <c r="F124" s="81" t="s">
        <v>539</v>
      </c>
      <c r="G124" s="86">
        <v>1.19061680377086E-13</v>
      </c>
    </row>
    <row r="125" spans="1:7" ht="15.75" thickBot="1">
      <c r="A125" s="81"/>
      <c r="B125" s="81"/>
      <c r="C125" s="81"/>
      <c r="D125" s="81"/>
      <c r="E125" s="81"/>
      <c r="F125" s="81" t="s">
        <v>540</v>
      </c>
      <c r="G125" s="86">
        <v>8.15349221285331E-06</v>
      </c>
    </row>
    <row r="126" spans="1:7" ht="15.75" thickBot="1">
      <c r="A126" s="81"/>
      <c r="B126" s="81"/>
      <c r="C126" s="81"/>
      <c r="D126" s="81"/>
      <c r="E126" s="81"/>
      <c r="F126" s="81" t="s">
        <v>541</v>
      </c>
      <c r="G126" s="86">
        <v>2.32162334497576E-07</v>
      </c>
    </row>
    <row r="127" spans="1:7" ht="15.75" thickBot="1">
      <c r="A127" s="81"/>
      <c r="B127" s="81"/>
      <c r="C127" s="81"/>
      <c r="D127" s="81"/>
      <c r="E127" s="81"/>
      <c r="F127" s="81" t="s">
        <v>542</v>
      </c>
      <c r="G127" s="86">
        <v>1.68496578309904E-09</v>
      </c>
    </row>
    <row r="128" spans="1:7" ht="15.75" thickBot="1">
      <c r="A128" s="81"/>
      <c r="B128" s="81"/>
      <c r="C128" s="81"/>
      <c r="D128" s="81"/>
      <c r="E128" s="81"/>
      <c r="F128" s="81" t="s">
        <v>543</v>
      </c>
      <c r="G128" s="86">
        <v>1.00540767932891E-09</v>
      </c>
    </row>
    <row r="129" spans="1:7" ht="15.75" thickBot="1">
      <c r="A129" s="81"/>
      <c r="B129" s="81"/>
      <c r="C129" s="81"/>
      <c r="D129" s="81"/>
      <c r="E129" s="81"/>
      <c r="F129" s="81" t="s">
        <v>544</v>
      </c>
      <c r="G129" s="86">
        <v>6.4048033822082E-05</v>
      </c>
    </row>
    <row r="130" spans="1:7" ht="15.75" thickBot="1">
      <c r="A130" s="81"/>
      <c r="B130" s="81"/>
      <c r="C130" s="81"/>
      <c r="D130" s="81"/>
      <c r="E130" s="81"/>
      <c r="F130" s="81" t="s">
        <v>545</v>
      </c>
      <c r="G130" s="86">
        <v>4.27275587904453E-07</v>
      </c>
    </row>
    <row r="131" spans="1:7" ht="15.75" thickBot="1">
      <c r="A131" s="81"/>
      <c r="B131" s="81"/>
      <c r="C131" s="81"/>
      <c r="D131" s="81"/>
      <c r="E131" s="81"/>
      <c r="F131" s="81" t="s">
        <v>546</v>
      </c>
      <c r="G131" s="86">
        <v>4.00853254989512E-08</v>
      </c>
    </row>
    <row r="132" spans="1:7" ht="15.75" thickBot="1">
      <c r="A132" s="81"/>
      <c r="B132" s="81"/>
      <c r="C132" s="81"/>
      <c r="D132" s="81"/>
      <c r="E132" s="81"/>
      <c r="F132" s="81" t="s">
        <v>547</v>
      </c>
      <c r="G132" s="86">
        <v>1.64105400919977E-05</v>
      </c>
    </row>
    <row r="133" spans="1:7" ht="15.75" thickBot="1">
      <c r="A133" s="81"/>
      <c r="B133" s="81"/>
      <c r="C133" s="81"/>
      <c r="D133" s="81"/>
      <c r="E133" s="81"/>
      <c r="F133" s="81" t="s">
        <v>548</v>
      </c>
      <c r="G133" s="86">
        <v>3.36943542793569E-09</v>
      </c>
    </row>
    <row r="134" spans="1:7" ht="15.75" thickBot="1">
      <c r="A134" s="81"/>
      <c r="B134" s="81"/>
      <c r="C134" s="81"/>
      <c r="D134" s="81"/>
      <c r="E134" s="81"/>
      <c r="F134" s="81" t="s">
        <v>549</v>
      </c>
      <c r="G134" s="86">
        <v>3.36952069500469E-06</v>
      </c>
    </row>
    <row r="135" spans="1:7" ht="15.75" thickBot="1">
      <c r="A135" s="81"/>
      <c r="B135" s="81"/>
      <c r="C135" s="81"/>
      <c r="D135" s="81"/>
      <c r="E135" s="81"/>
      <c r="F135" s="81" t="s">
        <v>550</v>
      </c>
      <c r="G135" s="86">
        <v>9.78668402437648E-07</v>
      </c>
    </row>
    <row r="136" spans="1:7" ht="15.75" thickBot="1">
      <c r="A136" s="81"/>
      <c r="B136" s="81"/>
      <c r="C136" s="81"/>
      <c r="D136" s="81"/>
      <c r="E136" s="81"/>
      <c r="F136" s="81" t="s">
        <v>551</v>
      </c>
      <c r="G136" s="86">
        <v>6.56512603837512E-07</v>
      </c>
    </row>
    <row r="137" spans="1:7" ht="15.75" thickBot="1">
      <c r="A137" s="81"/>
      <c r="B137" s="81"/>
      <c r="C137" s="81"/>
      <c r="D137" s="81"/>
      <c r="E137" s="81"/>
      <c r="F137" s="81" t="s">
        <v>552</v>
      </c>
      <c r="G137" s="86">
        <v>1.15379210149567E-05</v>
      </c>
    </row>
    <row r="138" spans="1:7" ht="15.75" thickBot="1">
      <c r="A138" s="81"/>
      <c r="B138" s="81"/>
      <c r="C138" s="81"/>
      <c r="D138" s="81"/>
      <c r="E138" s="81"/>
      <c r="F138" s="81" t="s">
        <v>553</v>
      </c>
      <c r="G138" s="86">
        <v>1.06912240826224E-07</v>
      </c>
    </row>
    <row r="139" spans="1:7" ht="15.75" thickBot="1">
      <c r="A139" s="81"/>
      <c r="B139" s="81"/>
      <c r="C139" s="81"/>
      <c r="D139" s="81"/>
      <c r="E139" s="81"/>
      <c r="F139" s="81" t="s">
        <v>554</v>
      </c>
      <c r="G139" s="86">
        <v>1.4798640264205E-10</v>
      </c>
    </row>
    <row r="140" spans="1:7" ht="15.75" thickBot="1">
      <c r="A140" s="81"/>
      <c r="B140" s="81"/>
      <c r="C140" s="81"/>
      <c r="D140" s="81"/>
      <c r="E140" s="81"/>
      <c r="F140" s="81" t="s">
        <v>555</v>
      </c>
      <c r="G140" s="86">
        <v>1.40727454287168E-15</v>
      </c>
    </row>
    <row r="141" spans="1:7" ht="15.75" thickBot="1">
      <c r="A141" s="81"/>
      <c r="B141" s="81"/>
      <c r="C141" s="81"/>
      <c r="D141" s="81"/>
      <c r="E141" s="81"/>
      <c r="F141" s="81" t="s">
        <v>556</v>
      </c>
      <c r="G141" s="86">
        <v>1.21589914253646E-08</v>
      </c>
    </row>
    <row r="142" spans="1:7" ht="15.75" thickBot="1">
      <c r="A142" s="81"/>
      <c r="B142" s="81"/>
      <c r="C142" s="81"/>
      <c r="D142" s="81"/>
      <c r="E142" s="81"/>
      <c r="F142" s="81" t="s">
        <v>557</v>
      </c>
      <c r="G142" s="86">
        <v>2.6385666250483E-05</v>
      </c>
    </row>
    <row r="143" spans="1:7" ht="15.75" thickBot="1">
      <c r="A143" s="81"/>
      <c r="B143" s="81"/>
      <c r="C143" s="81"/>
      <c r="D143" s="81"/>
      <c r="E143" s="81"/>
      <c r="F143" s="81" t="s">
        <v>558</v>
      </c>
      <c r="G143" s="86">
        <v>1.40538164617284E-05</v>
      </c>
    </row>
    <row r="144" spans="1:7" ht="15.75" thickBot="1">
      <c r="A144" s="81"/>
      <c r="B144" s="81"/>
      <c r="C144" s="81"/>
      <c r="D144" s="81"/>
      <c r="E144" s="81"/>
      <c r="F144" s="81" t="s">
        <v>559</v>
      </c>
      <c r="G144" s="86">
        <v>7.73492727461057E-08</v>
      </c>
    </row>
    <row r="145" spans="1:7" ht="15.75" thickBot="1">
      <c r="A145" s="81"/>
      <c r="B145" s="81"/>
      <c r="C145" s="81"/>
      <c r="D145" s="81"/>
      <c r="E145" s="81"/>
      <c r="F145" s="81" t="s">
        <v>560</v>
      </c>
      <c r="G145" s="86">
        <v>4.83776801857364E-06</v>
      </c>
    </row>
    <row r="146" spans="1:7" ht="15.75" thickBot="1">
      <c r="A146" s="81"/>
      <c r="B146" s="81"/>
      <c r="C146" s="81"/>
      <c r="D146" s="81"/>
      <c r="E146" s="81"/>
      <c r="F146" s="81" t="s">
        <v>561</v>
      </c>
      <c r="G146" s="86">
        <v>2.64775871286981E-16</v>
      </c>
    </row>
    <row r="147" spans="1:7" ht="15.75" thickBot="1">
      <c r="A147" s="81"/>
      <c r="B147" s="81"/>
      <c r="C147" s="81"/>
      <c r="D147" s="81"/>
      <c r="E147" s="81"/>
      <c r="F147" s="81" t="s">
        <v>562</v>
      </c>
      <c r="G147" s="86">
        <v>5.35858645835971E-06</v>
      </c>
    </row>
    <row r="148" spans="1:7" ht="15.75" thickBot="1">
      <c r="A148" s="81"/>
      <c r="B148" s="81"/>
      <c r="C148" s="81"/>
      <c r="D148" s="81"/>
      <c r="E148" s="81"/>
      <c r="F148" s="81" t="s">
        <v>563</v>
      </c>
      <c r="G148" s="86">
        <v>8.73956554495009E-06</v>
      </c>
    </row>
    <row r="149" spans="1:7" ht="15.75" thickBot="1">
      <c r="A149" s="81"/>
      <c r="B149" s="81"/>
      <c r="C149" s="81"/>
      <c r="D149" s="81"/>
      <c r="E149" s="81"/>
      <c r="F149" s="81" t="s">
        <v>564</v>
      </c>
      <c r="G149" s="86">
        <v>1.17333996806763E-08</v>
      </c>
    </row>
    <row r="150" spans="1:7" ht="15.75" thickBot="1">
      <c r="A150" s="81"/>
      <c r="B150" s="81"/>
      <c r="C150" s="81"/>
      <c r="D150" s="81"/>
      <c r="E150" s="81"/>
      <c r="F150" s="81" t="s">
        <v>565</v>
      </c>
      <c r="G150" s="86">
        <v>9.07979236333023E-06</v>
      </c>
    </row>
    <row r="151" spans="1:7" ht="15.75" thickBot="1">
      <c r="A151" s="81"/>
      <c r="B151" s="81"/>
      <c r="C151" s="81"/>
      <c r="D151" s="81"/>
      <c r="E151" s="81"/>
      <c r="F151" s="81" t="s">
        <v>566</v>
      </c>
      <c r="G151" s="86">
        <v>1.65548975972839E-05</v>
      </c>
    </row>
    <row r="152" spans="1:7" ht="15.75" thickBot="1">
      <c r="A152" s="81"/>
      <c r="B152" s="81"/>
      <c r="C152" s="81"/>
      <c r="D152" s="81"/>
      <c r="E152" s="81"/>
      <c r="F152" s="81" t="s">
        <v>567</v>
      </c>
      <c r="G152" s="86">
        <v>2.71296551391399E-09</v>
      </c>
    </row>
    <row r="153" spans="1:7" ht="15.75" thickBot="1">
      <c r="A153" s="81"/>
      <c r="B153" s="81"/>
      <c r="C153" s="81"/>
      <c r="D153" s="81"/>
      <c r="E153" s="81"/>
      <c r="F153" s="81" t="s">
        <v>568</v>
      </c>
      <c r="G153" s="86">
        <v>0.109960434923465</v>
      </c>
    </row>
    <row r="154" spans="1:7" ht="15.75" thickBot="1">
      <c r="A154" s="81"/>
      <c r="B154" s="81"/>
      <c r="C154" s="81"/>
      <c r="D154" s="81"/>
      <c r="E154" s="81"/>
      <c r="F154" s="81" t="s">
        <v>569</v>
      </c>
      <c r="G154" s="86">
        <v>2.45148768250223E-05</v>
      </c>
    </row>
    <row r="155" spans="1:7" ht="15.75" thickBot="1">
      <c r="A155" s="81"/>
      <c r="B155" s="81"/>
      <c r="C155" s="81"/>
      <c r="D155" s="81"/>
      <c r="E155" s="81"/>
      <c r="F155" s="81" t="s">
        <v>570</v>
      </c>
      <c r="G155" s="86">
        <v>3.07717608219213E-07</v>
      </c>
    </row>
    <row r="156" spans="1:7" ht="15.75" thickBot="1">
      <c r="A156" s="81"/>
      <c r="B156" s="81"/>
      <c r="C156" s="81"/>
      <c r="D156" s="81"/>
      <c r="E156" s="81"/>
      <c r="F156" s="81" t="s">
        <v>571</v>
      </c>
      <c r="G156" s="86">
        <v>1.06294679338775E-07</v>
      </c>
    </row>
    <row r="157" spans="1:7" ht="15.75" thickBot="1">
      <c r="A157" s="81"/>
      <c r="B157" s="81"/>
      <c r="C157" s="81"/>
      <c r="D157" s="81"/>
      <c r="E157" s="81"/>
      <c r="F157" s="81" t="s">
        <v>572</v>
      </c>
      <c r="G157" s="86">
        <v>2.9500091887755E-07</v>
      </c>
    </row>
    <row r="158" spans="1:7" ht="15.75" thickBot="1">
      <c r="A158" s="81"/>
      <c r="B158" s="81"/>
      <c r="C158" s="81"/>
      <c r="D158" s="81"/>
      <c r="E158" s="81"/>
      <c r="F158" s="81" t="s">
        <v>573</v>
      </c>
      <c r="G158" s="86">
        <v>2.10827612998982E-07</v>
      </c>
    </row>
    <row r="159" spans="1:7" ht="15.75" thickBot="1">
      <c r="A159" s="81"/>
      <c r="B159" s="81"/>
      <c r="C159" s="81"/>
      <c r="D159" s="81"/>
      <c r="E159" s="81"/>
      <c r="F159" s="81" t="s">
        <v>574</v>
      </c>
      <c r="G159" s="86">
        <v>4.34060240285045E-05</v>
      </c>
    </row>
    <row r="160" spans="1:7" ht="15.75" thickBot="1">
      <c r="A160" s="81"/>
      <c r="B160" s="81"/>
      <c r="C160" s="81"/>
      <c r="D160" s="81"/>
      <c r="E160" s="81"/>
      <c r="F160" s="81" t="s">
        <v>575</v>
      </c>
      <c r="G160" s="86">
        <v>6.48839060118672E-12</v>
      </c>
    </row>
    <row r="161" spans="1:7" ht="15.75" thickBot="1">
      <c r="A161" s="81"/>
      <c r="B161" s="81"/>
      <c r="C161" s="81"/>
      <c r="D161" s="81"/>
      <c r="E161" s="81"/>
      <c r="F161" s="81" t="s">
        <v>576</v>
      </c>
      <c r="G161" s="86">
        <v>1.7494097173671E-10</v>
      </c>
    </row>
    <row r="162" spans="1:7" ht="15.75" thickBot="1">
      <c r="A162" s="81"/>
      <c r="B162" s="81"/>
      <c r="C162" s="81"/>
      <c r="D162" s="81"/>
      <c r="E162" s="81"/>
      <c r="F162" s="81" t="s">
        <v>577</v>
      </c>
      <c r="G162" s="86">
        <v>2.28836752065252E-07</v>
      </c>
    </row>
    <row r="163" spans="1:7" ht="15.75" thickBot="1">
      <c r="A163" s="81"/>
      <c r="B163" s="81"/>
      <c r="C163" s="81"/>
      <c r="D163" s="81"/>
      <c r="E163" s="81"/>
      <c r="F163" s="81" t="s">
        <v>578</v>
      </c>
      <c r="G163" s="86">
        <v>4.1826145838582E-13</v>
      </c>
    </row>
    <row r="164" spans="1:7" ht="15.75" thickBot="1">
      <c r="A164" s="81"/>
      <c r="B164" s="81"/>
      <c r="C164" s="81"/>
      <c r="D164" s="81"/>
      <c r="E164" s="81"/>
      <c r="F164" s="81" t="s">
        <v>579</v>
      </c>
      <c r="G164" s="86">
        <v>2.40352472617062E-07</v>
      </c>
    </row>
    <row r="165" spans="1:7" ht="15.75" thickBot="1">
      <c r="A165" s="81"/>
      <c r="B165" s="81"/>
      <c r="C165" s="81"/>
      <c r="D165" s="81"/>
      <c r="E165" s="81"/>
      <c r="F165" s="81" t="s">
        <v>580</v>
      </c>
      <c r="G165" s="86">
        <v>1.87878563621933E-06</v>
      </c>
    </row>
    <row r="166" spans="1:7" ht="15.75" thickBot="1">
      <c r="A166" s="81"/>
      <c r="B166" s="81"/>
      <c r="C166" s="81"/>
      <c r="D166" s="81"/>
      <c r="E166" s="81"/>
      <c r="F166" s="81" t="s">
        <v>581</v>
      </c>
      <c r="G166" s="86">
        <v>6.92150424641443E-18</v>
      </c>
    </row>
    <row r="167" spans="1:7" ht="15.75" thickBot="1">
      <c r="A167" s="81"/>
      <c r="B167" s="81"/>
      <c r="C167" s="81"/>
      <c r="D167" s="81"/>
      <c r="E167" s="81"/>
      <c r="F167" s="81" t="s">
        <v>582</v>
      </c>
      <c r="G167" s="86">
        <v>1.04356402275961E-07</v>
      </c>
    </row>
    <row r="168" spans="1:7" ht="15.75" thickBot="1">
      <c r="A168" s="81"/>
      <c r="B168" s="81"/>
      <c r="C168" s="81"/>
      <c r="D168" s="81"/>
      <c r="E168" s="81"/>
      <c r="F168" s="81" t="s">
        <v>583</v>
      </c>
      <c r="G168" s="86">
        <v>8.78623586739513E-05</v>
      </c>
    </row>
    <row r="169" spans="1:7" ht="15.75" thickBot="1">
      <c r="A169" s="81"/>
      <c r="B169" s="81"/>
      <c r="C169" s="81"/>
      <c r="D169" s="81"/>
      <c r="E169" s="81"/>
      <c r="F169" s="81" t="s">
        <v>584</v>
      </c>
      <c r="G169" s="86">
        <v>3.69411651571019E-07</v>
      </c>
    </row>
    <row r="170" spans="1:7" ht="15.75" thickBot="1">
      <c r="A170" s="81"/>
      <c r="B170" s="81"/>
      <c r="C170" s="81"/>
      <c r="D170" s="81"/>
      <c r="E170" s="81"/>
      <c r="F170" s="81" t="s">
        <v>585</v>
      </c>
      <c r="G170" s="86">
        <v>7.66946639671781E-06</v>
      </c>
    </row>
    <row r="171" spans="1:7" ht="15.75" thickBot="1">
      <c r="A171" s="81"/>
      <c r="B171" s="81"/>
      <c r="C171" s="81"/>
      <c r="D171" s="81"/>
      <c r="E171" s="81"/>
      <c r="F171" s="81" t="s">
        <v>586</v>
      </c>
      <c r="G171" s="86">
        <v>6.59478191966059E-07</v>
      </c>
    </row>
    <row r="172" spans="1:7" ht="15.75" thickBot="1">
      <c r="A172" s="81"/>
      <c r="B172" s="81"/>
      <c r="C172" s="81"/>
      <c r="D172" s="81"/>
      <c r="E172" s="123" t="s">
        <v>156</v>
      </c>
      <c r="F172" s="123"/>
      <c r="G172" s="86">
        <v>1.15014429496819E-09</v>
      </c>
    </row>
    <row r="173" spans="1:7" ht="15.75" thickBot="1">
      <c r="A173" s="81"/>
      <c r="B173" s="81"/>
      <c r="C173" s="81"/>
      <c r="D173" s="81"/>
      <c r="E173" s="81"/>
      <c r="F173" s="81" t="s">
        <v>587</v>
      </c>
      <c r="G173" s="86">
        <v>1.15014429496819E-09</v>
      </c>
    </row>
    <row r="174" spans="1:7" ht="15.75" thickBot="1">
      <c r="A174" s="81"/>
      <c r="B174" s="81"/>
      <c r="C174" s="81"/>
      <c r="D174" s="123" t="s">
        <v>157</v>
      </c>
      <c r="E174" s="123"/>
      <c r="F174" s="123"/>
      <c r="G174" s="86">
        <v>2.0073309052642E-07</v>
      </c>
    </row>
    <row r="175" spans="1:7" ht="15.75" thickBot="1">
      <c r="A175" s="81"/>
      <c r="B175" s="81"/>
      <c r="C175" s="81"/>
      <c r="D175" s="81"/>
      <c r="E175" s="123" t="s">
        <v>588</v>
      </c>
      <c r="F175" s="123"/>
      <c r="G175" s="86">
        <v>0</v>
      </c>
    </row>
    <row r="176" spans="1:7" ht="15.75" thickBot="1">
      <c r="A176" s="81"/>
      <c r="B176" s="81"/>
      <c r="C176" s="81"/>
      <c r="D176" s="81"/>
      <c r="E176" s="123" t="s">
        <v>589</v>
      </c>
      <c r="F176" s="123"/>
      <c r="G176" s="86">
        <v>0</v>
      </c>
    </row>
    <row r="177" spans="1:7" ht="15.75" thickBot="1">
      <c r="A177" s="81"/>
      <c r="B177" s="81"/>
      <c r="C177" s="81"/>
      <c r="D177" s="81"/>
      <c r="E177" s="123" t="s">
        <v>590</v>
      </c>
      <c r="F177" s="123"/>
      <c r="G177" s="86">
        <v>0</v>
      </c>
    </row>
    <row r="178" spans="1:7" ht="15.75" thickBot="1">
      <c r="A178" s="81"/>
      <c r="B178" s="81"/>
      <c r="C178" s="81"/>
      <c r="D178" s="81"/>
      <c r="E178" s="123" t="s">
        <v>591</v>
      </c>
      <c r="F178" s="123"/>
      <c r="G178" s="86">
        <v>0</v>
      </c>
    </row>
    <row r="179" spans="1:7" ht="15.75" thickBot="1">
      <c r="A179" s="81"/>
      <c r="B179" s="81"/>
      <c r="C179" s="81"/>
      <c r="D179" s="81"/>
      <c r="E179" s="123" t="s">
        <v>158</v>
      </c>
      <c r="F179" s="123"/>
      <c r="G179" s="86">
        <v>2.0073309052642E-07</v>
      </c>
    </row>
    <row r="180" spans="1:7" ht="15.75" thickBot="1">
      <c r="A180" s="81"/>
      <c r="B180" s="81"/>
      <c r="C180" s="123" t="s">
        <v>159</v>
      </c>
      <c r="D180" s="123"/>
      <c r="E180" s="123"/>
      <c r="F180" s="123"/>
      <c r="G180" s="86">
        <v>0.385005386389423</v>
      </c>
    </row>
    <row r="181" spans="1:7" ht="15.75" thickBot="1">
      <c r="A181" s="81"/>
      <c r="B181" s="81"/>
      <c r="C181" s="81"/>
      <c r="D181" s="123" t="s">
        <v>160</v>
      </c>
      <c r="E181" s="123"/>
      <c r="F181" s="123"/>
      <c r="G181" s="86">
        <v>2.2286410541318E-12</v>
      </c>
    </row>
    <row r="182" spans="1:7" ht="15.75" thickBot="1">
      <c r="A182" s="81"/>
      <c r="B182" s="81"/>
      <c r="C182" s="81"/>
      <c r="D182" s="81"/>
      <c r="E182" s="123" t="s">
        <v>161</v>
      </c>
      <c r="F182" s="123"/>
      <c r="G182" s="86">
        <v>5.00931779530955E-14</v>
      </c>
    </row>
    <row r="183" spans="1:7" ht="15.75" thickBot="1">
      <c r="A183" s="81"/>
      <c r="B183" s="81"/>
      <c r="C183" s="81"/>
      <c r="D183" s="81"/>
      <c r="E183" s="123" t="s">
        <v>162</v>
      </c>
      <c r="F183" s="123"/>
      <c r="G183" s="86">
        <v>2.91506688699035E-21</v>
      </c>
    </row>
    <row r="184" spans="1:7" ht="15.75" thickBot="1">
      <c r="A184" s="81"/>
      <c r="B184" s="81"/>
      <c r="C184" s="81"/>
      <c r="D184" s="81"/>
      <c r="E184" s="123" t="s">
        <v>163</v>
      </c>
      <c r="F184" s="123"/>
      <c r="G184" s="86">
        <v>2.17854787326364E-12</v>
      </c>
    </row>
    <row r="185" spans="1:7" ht="15.75" thickBot="1">
      <c r="A185" s="81"/>
      <c r="B185" s="81"/>
      <c r="C185" s="81"/>
      <c r="D185" s="123" t="s">
        <v>164</v>
      </c>
      <c r="E185" s="123"/>
      <c r="F185" s="123"/>
      <c r="G185" s="86">
        <v>0.0222266143840549</v>
      </c>
    </row>
    <row r="186" spans="1:7" ht="15.75" thickBot="1">
      <c r="A186" s="81"/>
      <c r="B186" s="81"/>
      <c r="C186" s="81"/>
      <c r="D186" s="81"/>
      <c r="E186" s="123" t="s">
        <v>165</v>
      </c>
      <c r="F186" s="123"/>
      <c r="G186" s="86">
        <v>2.98794355916512E-19</v>
      </c>
    </row>
    <row r="187" spans="1:7" ht="15.75" thickBot="1">
      <c r="A187" s="81"/>
      <c r="B187" s="81"/>
      <c r="C187" s="81"/>
      <c r="D187" s="81"/>
      <c r="E187" s="123" t="s">
        <v>166</v>
      </c>
      <c r="F187" s="123"/>
      <c r="G187" s="86">
        <v>2.44550644813506E-07</v>
      </c>
    </row>
    <row r="188" spans="1:7" ht="15.75" thickBot="1">
      <c r="A188" s="81"/>
      <c r="B188" s="81"/>
      <c r="C188" s="81"/>
      <c r="D188" s="81"/>
      <c r="E188" s="123" t="s">
        <v>167</v>
      </c>
      <c r="F188" s="123"/>
      <c r="G188" s="86">
        <v>5.29479054741547E-07</v>
      </c>
    </row>
    <row r="189" spans="1:7" ht="15.75" thickBot="1">
      <c r="A189" s="81"/>
      <c r="B189" s="81"/>
      <c r="C189" s="81"/>
      <c r="D189" s="81"/>
      <c r="E189" s="123" t="s">
        <v>168</v>
      </c>
      <c r="F189" s="123"/>
      <c r="G189" s="86">
        <v>0.000402253313189722</v>
      </c>
    </row>
    <row r="190" spans="1:7" ht="15.75" thickBot="1">
      <c r="A190" s="81"/>
      <c r="B190" s="81"/>
      <c r="C190" s="81"/>
      <c r="D190" s="81"/>
      <c r="E190" s="123" t="s">
        <v>169</v>
      </c>
      <c r="F190" s="123"/>
      <c r="G190" s="86">
        <v>3.05939383448425E-17</v>
      </c>
    </row>
    <row r="191" spans="1:7" ht="15.75" thickBot="1">
      <c r="A191" s="81"/>
      <c r="B191" s="81"/>
      <c r="C191" s="81"/>
      <c r="D191" s="81"/>
      <c r="E191" s="123" t="s">
        <v>170</v>
      </c>
      <c r="F191" s="123"/>
      <c r="G191" s="86">
        <v>8.21933460308708E-09</v>
      </c>
    </row>
    <row r="192" spans="1:7" ht="15.75" thickBot="1">
      <c r="A192" s="81"/>
      <c r="B192" s="81"/>
      <c r="C192" s="81"/>
      <c r="D192" s="81"/>
      <c r="E192" s="123" t="s">
        <v>171</v>
      </c>
      <c r="F192" s="123"/>
      <c r="G192" s="86">
        <v>6.32374913092929E-05</v>
      </c>
    </row>
    <row r="193" spans="1:7" ht="15.75" thickBot="1">
      <c r="A193" s="81"/>
      <c r="B193" s="81"/>
      <c r="C193" s="81"/>
      <c r="D193" s="81"/>
      <c r="E193" s="123" t="s">
        <v>172</v>
      </c>
      <c r="F193" s="123"/>
      <c r="G193" s="86">
        <v>1.25230618246633E-10</v>
      </c>
    </row>
    <row r="194" spans="1:7" ht="15.75" thickBot="1">
      <c r="A194" s="81"/>
      <c r="B194" s="81"/>
      <c r="C194" s="81"/>
      <c r="D194" s="81"/>
      <c r="E194" s="123" t="s">
        <v>173</v>
      </c>
      <c r="F194" s="123"/>
      <c r="G194" s="86">
        <v>1.41208998176214E-07</v>
      </c>
    </row>
    <row r="195" spans="1:7" ht="15.75" thickBot="1">
      <c r="A195" s="81"/>
      <c r="B195" s="81"/>
      <c r="C195" s="81"/>
      <c r="D195" s="81"/>
      <c r="E195" s="123" t="s">
        <v>174</v>
      </c>
      <c r="F195" s="123"/>
      <c r="G195" s="86">
        <v>1.44617913822453E-16</v>
      </c>
    </row>
    <row r="196" spans="1:7" ht="15.75" thickBot="1">
      <c r="A196" s="81"/>
      <c r="B196" s="81"/>
      <c r="C196" s="81"/>
      <c r="D196" s="81"/>
      <c r="E196" s="123" t="s">
        <v>175</v>
      </c>
      <c r="F196" s="123"/>
      <c r="G196" s="86">
        <v>1.71572106297086E-13</v>
      </c>
    </row>
    <row r="197" spans="1:7" ht="15.75" thickBot="1">
      <c r="A197" s="81"/>
      <c r="B197" s="81"/>
      <c r="C197" s="81"/>
      <c r="D197" s="81"/>
      <c r="E197" s="123" t="s">
        <v>176</v>
      </c>
      <c r="F197" s="123"/>
      <c r="G197" s="86">
        <v>1.14715380546583E-09</v>
      </c>
    </row>
    <row r="198" spans="1:7" ht="15.75" thickBot="1">
      <c r="A198" s="81"/>
      <c r="B198" s="81"/>
      <c r="C198" s="81"/>
      <c r="D198" s="81"/>
      <c r="E198" s="123" t="s">
        <v>177</v>
      </c>
      <c r="F198" s="123"/>
      <c r="G198" s="86">
        <v>1.45753344349518E-21</v>
      </c>
    </row>
    <row r="199" spans="1:7" ht="15.75" thickBot="1">
      <c r="A199" s="81"/>
      <c r="B199" s="81"/>
      <c r="C199" s="81"/>
      <c r="D199" s="81"/>
      <c r="E199" s="123" t="s">
        <v>178</v>
      </c>
      <c r="F199" s="123"/>
      <c r="G199" s="86">
        <v>6.56367370757459E-10</v>
      </c>
    </row>
    <row r="200" spans="1:7" ht="15.75" thickBot="1">
      <c r="A200" s="81"/>
      <c r="B200" s="81"/>
      <c r="C200" s="81"/>
      <c r="D200" s="81"/>
      <c r="E200" s="123" t="s">
        <v>179</v>
      </c>
      <c r="F200" s="123"/>
      <c r="G200" s="86">
        <v>1.44219353751513E-05</v>
      </c>
    </row>
    <row r="201" spans="1:7" ht="15.75" thickBot="1">
      <c r="A201" s="81"/>
      <c r="B201" s="81"/>
      <c r="C201" s="81"/>
      <c r="D201" s="81"/>
      <c r="E201" s="123" t="s">
        <v>180</v>
      </c>
      <c r="F201" s="123"/>
      <c r="G201" s="86">
        <v>0.000973011391035014</v>
      </c>
    </row>
    <row r="202" spans="1:7" ht="15.75" thickBot="1">
      <c r="A202" s="81"/>
      <c r="B202" s="81"/>
      <c r="C202" s="81"/>
      <c r="D202" s="81"/>
      <c r="E202" s="123" t="s">
        <v>181</v>
      </c>
      <c r="F202" s="123"/>
      <c r="G202" s="86">
        <v>0.0194525658542697</v>
      </c>
    </row>
    <row r="203" spans="1:7" ht="15.75" thickBot="1">
      <c r="A203" s="81"/>
      <c r="B203" s="81"/>
      <c r="C203" s="81"/>
      <c r="D203" s="81"/>
      <c r="E203" s="123" t="s">
        <v>182</v>
      </c>
      <c r="F203" s="123"/>
      <c r="G203" s="86">
        <v>0.000295303581820711</v>
      </c>
    </row>
    <row r="204" spans="1:7" ht="15.75" thickBot="1">
      <c r="A204" s="81"/>
      <c r="B204" s="81"/>
      <c r="C204" s="81"/>
      <c r="D204" s="81"/>
      <c r="E204" s="123" t="s">
        <v>183</v>
      </c>
      <c r="F204" s="123"/>
      <c r="G204" s="86">
        <v>1.08552894159016E-08</v>
      </c>
    </row>
    <row r="205" spans="1:7" ht="15.75" thickBot="1">
      <c r="A205" s="81"/>
      <c r="B205" s="81"/>
      <c r="C205" s="81"/>
      <c r="D205" s="81"/>
      <c r="E205" s="123" t="s">
        <v>184</v>
      </c>
      <c r="F205" s="123"/>
      <c r="G205" s="86">
        <v>1.24467931046825E-10</v>
      </c>
    </row>
    <row r="206" spans="1:7" ht="15.75" thickBot="1">
      <c r="A206" s="81"/>
      <c r="B206" s="81"/>
      <c r="C206" s="81"/>
      <c r="D206" s="81"/>
      <c r="E206" s="123" t="s">
        <v>185</v>
      </c>
      <c r="F206" s="123"/>
      <c r="G206" s="86">
        <v>7.83033801389256E-05</v>
      </c>
    </row>
    <row r="207" spans="1:7" ht="15.75" thickBot="1">
      <c r="A207" s="81"/>
      <c r="B207" s="81"/>
      <c r="C207" s="81"/>
      <c r="D207" s="81"/>
      <c r="E207" s="123" t="s">
        <v>186</v>
      </c>
      <c r="F207" s="123"/>
      <c r="G207" s="86">
        <v>0.000684053272654961</v>
      </c>
    </row>
    <row r="208" spans="1:7" ht="15.75" thickBot="1">
      <c r="A208" s="81"/>
      <c r="B208" s="81"/>
      <c r="C208" s="81"/>
      <c r="D208" s="81"/>
      <c r="E208" s="123" t="s">
        <v>187</v>
      </c>
      <c r="F208" s="123"/>
      <c r="G208" s="86">
        <v>2.82118145243103E-10</v>
      </c>
    </row>
    <row r="209" spans="1:7" ht="15.75" thickBot="1">
      <c r="A209" s="81"/>
      <c r="B209" s="81"/>
      <c r="C209" s="81"/>
      <c r="D209" s="81"/>
      <c r="E209" s="123" t="s">
        <v>188</v>
      </c>
      <c r="F209" s="123"/>
      <c r="G209" s="86">
        <v>6.63010144881558E-06</v>
      </c>
    </row>
    <row r="210" spans="1:7" ht="15.75" thickBot="1">
      <c r="A210" s="81"/>
      <c r="B210" s="81"/>
      <c r="C210" s="81"/>
      <c r="D210" s="81"/>
      <c r="E210" s="123" t="s">
        <v>189</v>
      </c>
      <c r="F210" s="123"/>
      <c r="G210" s="86">
        <v>1.59040870672965E-09</v>
      </c>
    </row>
    <row r="211" spans="1:7" ht="15.75" thickBot="1">
      <c r="A211" s="81"/>
      <c r="B211" s="81"/>
      <c r="C211" s="81"/>
      <c r="D211" s="81"/>
      <c r="E211" s="123" t="s">
        <v>190</v>
      </c>
      <c r="F211" s="123"/>
      <c r="G211" s="86">
        <v>3.04971307502119E-06</v>
      </c>
    </row>
    <row r="212" spans="1:7" ht="15.75" thickBot="1">
      <c r="A212" s="81"/>
      <c r="B212" s="81"/>
      <c r="C212" s="81"/>
      <c r="D212" s="81"/>
      <c r="E212" s="123" t="s">
        <v>191</v>
      </c>
      <c r="F212" s="123"/>
      <c r="G212" s="86">
        <v>1.20113134390145E-13</v>
      </c>
    </row>
    <row r="213" spans="1:7" ht="15.75" thickBot="1">
      <c r="A213" s="81"/>
      <c r="B213" s="81"/>
      <c r="C213" s="81"/>
      <c r="D213" s="81"/>
      <c r="E213" s="123" t="s">
        <v>192</v>
      </c>
      <c r="F213" s="123"/>
      <c r="G213" s="86">
        <v>0.0001072980271358</v>
      </c>
    </row>
    <row r="214" spans="1:7" ht="15.75" thickBot="1">
      <c r="A214" s="81"/>
      <c r="B214" s="81"/>
      <c r="C214" s="81"/>
      <c r="D214" s="81"/>
      <c r="E214" s="123" t="s">
        <v>193</v>
      </c>
      <c r="F214" s="123"/>
      <c r="G214" s="86">
        <v>3.64073454848962E-13</v>
      </c>
    </row>
    <row r="215" spans="1:7" ht="15.75" thickBot="1">
      <c r="A215" s="81"/>
      <c r="B215" s="81"/>
      <c r="C215" s="81"/>
      <c r="D215" s="81"/>
      <c r="E215" s="123" t="s">
        <v>194</v>
      </c>
      <c r="F215" s="123"/>
      <c r="G215" s="86">
        <v>1.07564353275726E-05</v>
      </c>
    </row>
    <row r="216" spans="1:7" ht="15.75" thickBot="1">
      <c r="A216" s="81"/>
      <c r="B216" s="81"/>
      <c r="C216" s="81"/>
      <c r="D216" s="81"/>
      <c r="E216" s="123" t="s">
        <v>195</v>
      </c>
      <c r="F216" s="123"/>
      <c r="G216" s="86">
        <v>1.6032867878447E-20</v>
      </c>
    </row>
    <row r="217" spans="1:7" ht="15.75" thickBot="1">
      <c r="A217" s="81"/>
      <c r="B217" s="81"/>
      <c r="C217" s="81"/>
      <c r="D217" s="81"/>
      <c r="E217" s="123" t="s">
        <v>196</v>
      </c>
      <c r="F217" s="123"/>
      <c r="G217" s="86">
        <v>5.17963469864415E-07</v>
      </c>
    </row>
    <row r="218" spans="1:7" ht="15.75" thickBot="1">
      <c r="A218" s="81"/>
      <c r="B218" s="81"/>
      <c r="C218" s="81"/>
      <c r="D218" s="81"/>
      <c r="E218" s="123" t="s">
        <v>197</v>
      </c>
      <c r="F218" s="123"/>
      <c r="G218" s="86">
        <v>3.34566571952353E-09</v>
      </c>
    </row>
    <row r="219" spans="1:7" ht="15.75" thickBot="1">
      <c r="A219" s="81"/>
      <c r="B219" s="81"/>
      <c r="C219" s="81"/>
      <c r="D219" s="81"/>
      <c r="E219" s="123" t="s">
        <v>198</v>
      </c>
      <c r="F219" s="123"/>
      <c r="G219" s="86">
        <v>3.44800940195728E-10</v>
      </c>
    </row>
    <row r="220" spans="1:7" ht="15.75" thickBot="1">
      <c r="A220" s="81"/>
      <c r="B220" s="81"/>
      <c r="C220" s="81"/>
      <c r="D220" s="81"/>
      <c r="E220" s="123" t="s">
        <v>199</v>
      </c>
      <c r="F220" s="123"/>
      <c r="G220" s="86">
        <v>1.4028682213411E-10</v>
      </c>
    </row>
    <row r="221" spans="1:7" ht="15.75" thickBot="1">
      <c r="A221" s="81"/>
      <c r="B221" s="81"/>
      <c r="C221" s="81"/>
      <c r="D221" s="81"/>
      <c r="E221" s="123" t="s">
        <v>200</v>
      </c>
      <c r="F221" s="123"/>
      <c r="G221" s="86">
        <v>5.40640749918184E-10</v>
      </c>
    </row>
    <row r="222" spans="1:7" ht="15.75" thickBot="1">
      <c r="A222" s="81"/>
      <c r="B222" s="81"/>
      <c r="C222" s="81"/>
      <c r="D222" s="81"/>
      <c r="E222" s="123" t="s">
        <v>201</v>
      </c>
      <c r="F222" s="123"/>
      <c r="G222" s="86">
        <v>6.58075415584325E-05</v>
      </c>
    </row>
    <row r="223" spans="1:7" ht="15.75" thickBot="1">
      <c r="A223" s="81"/>
      <c r="B223" s="81"/>
      <c r="C223" s="81"/>
      <c r="D223" s="81"/>
      <c r="E223" s="123" t="s">
        <v>202</v>
      </c>
      <c r="F223" s="123"/>
      <c r="G223" s="86">
        <v>1.20901231095263E-11</v>
      </c>
    </row>
    <row r="224" spans="1:7" ht="15.75" thickBot="1">
      <c r="A224" s="81"/>
      <c r="B224" s="81"/>
      <c r="C224" s="81"/>
      <c r="D224" s="81"/>
      <c r="E224" s="123" t="s">
        <v>203</v>
      </c>
      <c r="F224" s="123"/>
      <c r="G224" s="86">
        <v>2.69643687046607E-20</v>
      </c>
    </row>
    <row r="225" spans="1:7" ht="15.75" thickBot="1">
      <c r="A225" s="81"/>
      <c r="B225" s="81"/>
      <c r="C225" s="81"/>
      <c r="D225" s="81"/>
      <c r="E225" s="123" t="s">
        <v>204</v>
      </c>
      <c r="F225" s="123"/>
      <c r="G225" s="86">
        <v>8.48555724226321E-08</v>
      </c>
    </row>
    <row r="226" spans="1:7" ht="15.75" thickBot="1">
      <c r="A226" s="81"/>
      <c r="B226" s="81"/>
      <c r="C226" s="81"/>
      <c r="D226" s="81"/>
      <c r="E226" s="123" t="s">
        <v>205</v>
      </c>
      <c r="F226" s="123"/>
      <c r="G226" s="86">
        <v>4.74340340011188E-13</v>
      </c>
    </row>
    <row r="227" spans="1:7" ht="15.75" thickBot="1">
      <c r="A227" s="81"/>
      <c r="B227" s="81"/>
      <c r="C227" s="81"/>
      <c r="D227" s="81"/>
      <c r="E227" s="123" t="s">
        <v>206</v>
      </c>
      <c r="F227" s="123"/>
      <c r="G227" s="86">
        <v>4.87631743863267E-05</v>
      </c>
    </row>
    <row r="228" spans="1:7" ht="15.75" thickBot="1">
      <c r="A228" s="81"/>
      <c r="B228" s="81"/>
      <c r="C228" s="81"/>
      <c r="D228" s="81"/>
      <c r="E228" s="123" t="s">
        <v>207</v>
      </c>
      <c r="F228" s="123"/>
      <c r="G228" s="86">
        <v>1.0667397371337E-12</v>
      </c>
    </row>
    <row r="229" spans="1:7" ht="15.75" thickBot="1">
      <c r="A229" s="81"/>
      <c r="B229" s="81"/>
      <c r="C229" s="81"/>
      <c r="D229" s="81"/>
      <c r="E229" s="123" t="s">
        <v>208</v>
      </c>
      <c r="F229" s="123"/>
      <c r="G229" s="86">
        <v>1.18168776654053E-10</v>
      </c>
    </row>
    <row r="230" spans="1:7" ht="15.75" thickBot="1">
      <c r="A230" s="81"/>
      <c r="B230" s="81"/>
      <c r="C230" s="81"/>
      <c r="D230" s="81"/>
      <c r="E230" s="123" t="s">
        <v>209</v>
      </c>
      <c r="F230" s="123"/>
      <c r="G230" s="86">
        <v>2.59119159844227E-20</v>
      </c>
    </row>
    <row r="231" spans="1:7" ht="15.75" thickBot="1">
      <c r="A231" s="81"/>
      <c r="B231" s="81"/>
      <c r="C231" s="81"/>
      <c r="D231" s="81"/>
      <c r="E231" s="123" t="s">
        <v>210</v>
      </c>
      <c r="F231" s="123"/>
      <c r="G231" s="86">
        <v>1.0003926337754E-06</v>
      </c>
    </row>
    <row r="232" spans="1:7" ht="15.75" thickBot="1">
      <c r="A232" s="81"/>
      <c r="B232" s="81"/>
      <c r="C232" s="81"/>
      <c r="D232" s="81"/>
      <c r="E232" s="123" t="s">
        <v>211</v>
      </c>
      <c r="F232" s="123"/>
      <c r="G232" s="86">
        <v>1.31930356221277E-05</v>
      </c>
    </row>
    <row r="233" spans="1:7" ht="15.75" thickBot="1">
      <c r="A233" s="81"/>
      <c r="B233" s="81"/>
      <c r="C233" s="81"/>
      <c r="D233" s="81"/>
      <c r="E233" s="123" t="s">
        <v>212</v>
      </c>
      <c r="F233" s="123"/>
      <c r="G233" s="86">
        <v>5.4201811118147E-06</v>
      </c>
    </row>
    <row r="234" spans="1:7" ht="15.75" thickBot="1">
      <c r="A234" s="81"/>
      <c r="B234" s="81"/>
      <c r="C234" s="81"/>
      <c r="D234" s="81"/>
      <c r="E234" s="123" t="s">
        <v>213</v>
      </c>
      <c r="F234" s="123"/>
      <c r="G234" s="86">
        <v>4.9381726671082E-17</v>
      </c>
    </row>
    <row r="235" spans="1:7" ht="15.75" thickBot="1">
      <c r="A235" s="81"/>
      <c r="B235" s="81"/>
      <c r="C235" s="81"/>
      <c r="D235" s="81"/>
      <c r="E235" s="123" t="s">
        <v>214</v>
      </c>
      <c r="F235" s="123"/>
      <c r="G235" s="86">
        <v>9.35521779801603E-16</v>
      </c>
    </row>
    <row r="236" spans="1:7" ht="15.75" thickBot="1">
      <c r="A236" s="81"/>
      <c r="B236" s="81"/>
      <c r="C236" s="81"/>
      <c r="D236" s="123" t="s">
        <v>215</v>
      </c>
      <c r="E236" s="123"/>
      <c r="F236" s="123"/>
      <c r="G236" s="86">
        <v>0.36277877200314</v>
      </c>
    </row>
    <row r="237" spans="1:7" ht="15.75" thickBot="1">
      <c r="A237" s="81"/>
      <c r="B237" s="81"/>
      <c r="C237" s="81"/>
      <c r="D237" s="81"/>
      <c r="E237" s="123" t="s">
        <v>87</v>
      </c>
      <c r="F237" s="123"/>
      <c r="G237" s="86">
        <v>0.276029824636271</v>
      </c>
    </row>
    <row r="238" spans="1:7" ht="15.75" thickBot="1">
      <c r="A238" s="81"/>
      <c r="B238" s="81"/>
      <c r="C238" s="81"/>
      <c r="D238" s="81"/>
      <c r="E238" s="81"/>
      <c r="F238" s="81" t="s">
        <v>216</v>
      </c>
      <c r="G238" s="86">
        <v>0.000189000409816537</v>
      </c>
    </row>
    <row r="239" spans="1:7" ht="15.75" thickBot="1">
      <c r="A239" s="81"/>
      <c r="B239" s="81"/>
      <c r="C239" s="81"/>
      <c r="D239" s="81"/>
      <c r="E239" s="81"/>
      <c r="F239" s="81" t="s">
        <v>217</v>
      </c>
      <c r="G239" s="86">
        <v>0.0231960937138382</v>
      </c>
    </row>
    <row r="240" spans="1:7" ht="15.75" thickBot="1">
      <c r="A240" s="81"/>
      <c r="B240" s="81"/>
      <c r="C240" s="81"/>
      <c r="D240" s="81"/>
      <c r="E240" s="81"/>
      <c r="F240" s="81" t="s">
        <v>218</v>
      </c>
      <c r="G240" s="86">
        <v>0.252644730512616</v>
      </c>
    </row>
    <row r="241" spans="1:7" ht="15.75" thickBot="1">
      <c r="A241" s="81"/>
      <c r="B241" s="81"/>
      <c r="C241" s="81"/>
      <c r="D241" s="81"/>
      <c r="E241" s="123" t="s">
        <v>219</v>
      </c>
      <c r="F241" s="123"/>
      <c r="G241" s="86">
        <v>0.0867416238526019</v>
      </c>
    </row>
    <row r="242" spans="1:7" ht="15.75" thickBot="1">
      <c r="A242" s="81"/>
      <c r="B242" s="81"/>
      <c r="C242" s="81"/>
      <c r="D242" s="81"/>
      <c r="E242" s="123" t="s">
        <v>89</v>
      </c>
      <c r="F242" s="123"/>
      <c r="G242" s="86">
        <v>7.32350805845176E-06</v>
      </c>
    </row>
    <row r="243" spans="1:7" ht="15.75" thickBot="1">
      <c r="A243" s="81"/>
      <c r="B243" s="81"/>
      <c r="C243" s="81"/>
      <c r="D243" s="81"/>
      <c r="E243" s="123" t="s">
        <v>107</v>
      </c>
      <c r="F243" s="123"/>
      <c r="G243" s="86">
        <v>6.20868993249299E-12</v>
      </c>
    </row>
    <row r="244" spans="1:7" ht="15.75" thickBot="1">
      <c r="A244" s="83" t="s">
        <v>220</v>
      </c>
      <c r="B244" s="83"/>
      <c r="C244" s="83"/>
      <c r="D244" s="83"/>
      <c r="E244" s="83"/>
      <c r="F244" s="83"/>
      <c r="G244" s="84"/>
    </row>
    <row r="245" spans="1:7" ht="15.75" thickBot="1">
      <c r="A245" s="123" t="s">
        <v>149</v>
      </c>
      <c r="B245" s="123"/>
      <c r="C245" s="123"/>
      <c r="D245" s="123"/>
      <c r="E245" s="123"/>
      <c r="F245" s="123"/>
      <c r="G245" s="86">
        <v>0.655854593903347</v>
      </c>
    </row>
    <row r="246" spans="1:7" ht="15.75" thickBot="1">
      <c r="A246" s="81"/>
      <c r="B246" s="123" t="s">
        <v>150</v>
      </c>
      <c r="C246" s="123"/>
      <c r="D246" s="123"/>
      <c r="E246" s="123"/>
      <c r="F246" s="123"/>
      <c r="G246" s="86">
        <v>0.233887662687471</v>
      </c>
    </row>
    <row r="247" spans="1:7" ht="15.75" thickBot="1">
      <c r="A247" s="81"/>
      <c r="B247" s="81"/>
      <c r="C247" s="123" t="s">
        <v>159</v>
      </c>
      <c r="D247" s="123"/>
      <c r="E247" s="123"/>
      <c r="F247" s="123"/>
      <c r="G247" s="86">
        <v>0.233887662687471</v>
      </c>
    </row>
    <row r="248" spans="1:7" ht="15.75" thickBot="1">
      <c r="A248" s="81"/>
      <c r="B248" s="81"/>
      <c r="C248" s="81"/>
      <c r="D248" s="123" t="s">
        <v>215</v>
      </c>
      <c r="E248" s="123"/>
      <c r="F248" s="123"/>
      <c r="G248" s="86">
        <v>0.233887662687471</v>
      </c>
    </row>
    <row r="249" spans="1:7" ht="15.75" thickBot="1">
      <c r="A249" s="81"/>
      <c r="B249" s="81"/>
      <c r="C249" s="81"/>
      <c r="D249" s="81"/>
      <c r="E249" s="123" t="s">
        <v>87</v>
      </c>
      <c r="F249" s="123"/>
      <c r="G249" s="86">
        <v>0.233887662687471</v>
      </c>
    </row>
    <row r="250" spans="1:7" ht="15.75" thickBot="1">
      <c r="A250" s="81"/>
      <c r="B250" s="81"/>
      <c r="C250" s="81"/>
      <c r="D250" s="81"/>
      <c r="E250" s="81"/>
      <c r="F250" s="81" t="s">
        <v>216</v>
      </c>
      <c r="G250" s="86">
        <v>0</v>
      </c>
    </row>
    <row r="251" spans="1:7" ht="15.75" thickBot="1">
      <c r="A251" s="81"/>
      <c r="B251" s="81"/>
      <c r="C251" s="81"/>
      <c r="D251" s="81"/>
      <c r="E251" s="81"/>
      <c r="F251" s="81" t="s">
        <v>221</v>
      </c>
      <c r="G251" s="86">
        <v>0.233887662687471</v>
      </c>
    </row>
    <row r="252" spans="1:7" ht="15.75" thickBot="1">
      <c r="A252" s="81"/>
      <c r="B252" s="81"/>
      <c r="C252" s="81"/>
      <c r="D252" s="81"/>
      <c r="E252" s="81"/>
      <c r="F252" s="81" t="s">
        <v>217</v>
      </c>
      <c r="G252" s="86">
        <v>0</v>
      </c>
    </row>
    <row r="253" spans="1:7" ht="15.75" thickBot="1">
      <c r="A253" s="81"/>
      <c r="B253" s="123" t="s">
        <v>222</v>
      </c>
      <c r="C253" s="123"/>
      <c r="D253" s="123"/>
      <c r="E253" s="123"/>
      <c r="F253" s="123"/>
      <c r="G253" s="86">
        <v>0.381801043139012</v>
      </c>
    </row>
    <row r="254" spans="1:7" ht="15.75" thickBot="1">
      <c r="A254" s="81"/>
      <c r="B254" s="81"/>
      <c r="C254" s="123" t="s">
        <v>223</v>
      </c>
      <c r="D254" s="123"/>
      <c r="E254" s="123"/>
      <c r="F254" s="123"/>
      <c r="G254" s="86">
        <v>2.28822033408541E-08</v>
      </c>
    </row>
    <row r="255" spans="1:7" ht="15.75" thickBot="1">
      <c r="A255" s="81"/>
      <c r="B255" s="81"/>
      <c r="C255" s="81"/>
      <c r="D255" s="123" t="s">
        <v>224</v>
      </c>
      <c r="E255" s="123"/>
      <c r="F255" s="123"/>
      <c r="G255" s="86">
        <v>4.96785000279383E-12</v>
      </c>
    </row>
    <row r="256" spans="1:7" ht="15.75" thickBot="1">
      <c r="A256" s="81"/>
      <c r="B256" s="81"/>
      <c r="C256" s="81"/>
      <c r="D256" s="123" t="s">
        <v>225</v>
      </c>
      <c r="E256" s="123"/>
      <c r="F256" s="123"/>
      <c r="G256" s="86">
        <v>1.04848502198868E-10</v>
      </c>
    </row>
    <row r="257" spans="1:7" ht="15.75" thickBot="1">
      <c r="A257" s="81"/>
      <c r="B257" s="81"/>
      <c r="C257" s="81"/>
      <c r="D257" s="123" t="s">
        <v>226</v>
      </c>
      <c r="E257" s="123"/>
      <c r="F257" s="123"/>
      <c r="G257" s="86">
        <v>5.40719491163628E-14</v>
      </c>
    </row>
    <row r="258" spans="1:7" ht="15.75" thickBot="1">
      <c r="A258" s="81"/>
      <c r="B258" s="81"/>
      <c r="C258" s="81"/>
      <c r="D258" s="123" t="s">
        <v>227</v>
      </c>
      <c r="E258" s="123"/>
      <c r="F258" s="123"/>
      <c r="G258" s="86">
        <v>2.2371303126025E-11</v>
      </c>
    </row>
    <row r="259" spans="1:7" ht="15.75" thickBot="1">
      <c r="A259" s="81"/>
      <c r="B259" s="81"/>
      <c r="C259" s="81"/>
      <c r="D259" s="123" t="s">
        <v>228</v>
      </c>
      <c r="E259" s="123"/>
      <c r="F259" s="123"/>
      <c r="G259" s="86">
        <v>1.12170471682649E-11</v>
      </c>
    </row>
    <row r="260" spans="1:7" ht="15.75" thickBot="1">
      <c r="A260" s="81"/>
      <c r="B260" s="81"/>
      <c r="C260" s="81"/>
      <c r="D260" s="123" t="s">
        <v>229</v>
      </c>
      <c r="E260" s="123"/>
      <c r="F260" s="123"/>
      <c r="G260" s="86">
        <v>1.77083693283555E-10</v>
      </c>
    </row>
    <row r="261" spans="1:7" ht="15.75" thickBot="1">
      <c r="A261" s="81"/>
      <c r="B261" s="81"/>
      <c r="C261" s="81"/>
      <c r="D261" s="123" t="s">
        <v>230</v>
      </c>
      <c r="E261" s="123"/>
      <c r="F261" s="123"/>
      <c r="G261" s="86">
        <v>1.03071607006412E-10</v>
      </c>
    </row>
    <row r="262" spans="1:7" ht="15.75" thickBot="1">
      <c r="A262" s="81"/>
      <c r="B262" s="81"/>
      <c r="C262" s="81"/>
      <c r="D262" s="123" t="s">
        <v>231</v>
      </c>
      <c r="E262" s="123"/>
      <c r="F262" s="123"/>
      <c r="G262" s="86">
        <v>1.57595537567621E-10</v>
      </c>
    </row>
    <row r="263" spans="1:7" ht="15.75" thickBot="1">
      <c r="A263" s="81"/>
      <c r="B263" s="81"/>
      <c r="C263" s="81"/>
      <c r="D263" s="123" t="s">
        <v>232</v>
      </c>
      <c r="E263" s="123"/>
      <c r="F263" s="123"/>
      <c r="G263" s="86">
        <v>4.66157616645953E-13</v>
      </c>
    </row>
    <row r="264" spans="1:7" ht="15.75" thickBot="1">
      <c r="A264" s="81"/>
      <c r="B264" s="81"/>
      <c r="C264" s="81"/>
      <c r="D264" s="123" t="s">
        <v>233</v>
      </c>
      <c r="E264" s="123"/>
      <c r="F264" s="123"/>
      <c r="G264" s="86">
        <v>4.48797177665823E-12</v>
      </c>
    </row>
    <row r="265" spans="1:7" ht="15.75" thickBot="1">
      <c r="A265" s="81"/>
      <c r="B265" s="81"/>
      <c r="C265" s="81"/>
      <c r="D265" s="123" t="s">
        <v>161</v>
      </c>
      <c r="E265" s="123"/>
      <c r="F265" s="123"/>
      <c r="G265" s="86">
        <v>5.41253411264272E-10</v>
      </c>
    </row>
    <row r="266" spans="1:7" ht="15.75" thickBot="1">
      <c r="A266" s="81"/>
      <c r="B266" s="81"/>
      <c r="C266" s="81"/>
      <c r="D266" s="123" t="s">
        <v>234</v>
      </c>
      <c r="E266" s="123"/>
      <c r="F266" s="123"/>
      <c r="G266" s="86">
        <v>9.05540033759337E-15</v>
      </c>
    </row>
    <row r="267" spans="1:7" ht="15.75" thickBot="1">
      <c r="A267" s="81"/>
      <c r="B267" s="81"/>
      <c r="C267" s="81"/>
      <c r="D267" s="123" t="s">
        <v>96</v>
      </c>
      <c r="E267" s="123"/>
      <c r="F267" s="123"/>
      <c r="G267" s="86">
        <v>1.04251691293861E-09</v>
      </c>
    </row>
    <row r="268" spans="1:7" ht="15.75" thickBot="1">
      <c r="A268" s="81"/>
      <c r="B268" s="81"/>
      <c r="C268" s="81"/>
      <c r="D268" s="123" t="s">
        <v>235</v>
      </c>
      <c r="E268" s="123"/>
      <c r="F268" s="123"/>
      <c r="G268" s="86">
        <v>3.16515400360291E-10</v>
      </c>
    </row>
    <row r="269" spans="1:7" ht="15.75" thickBot="1">
      <c r="A269" s="81"/>
      <c r="B269" s="81"/>
      <c r="C269" s="81"/>
      <c r="D269" s="123" t="s">
        <v>97</v>
      </c>
      <c r="E269" s="123"/>
      <c r="F269" s="123"/>
      <c r="G269" s="86">
        <v>3.19762061924662E-11</v>
      </c>
    </row>
    <row r="270" spans="1:7" ht="15.75" thickBot="1">
      <c r="A270" s="81"/>
      <c r="B270" s="81"/>
      <c r="C270" s="81"/>
      <c r="D270" s="123" t="s">
        <v>236</v>
      </c>
      <c r="E270" s="123"/>
      <c r="F270" s="123"/>
      <c r="G270" s="86">
        <v>4.12851270874177E-11</v>
      </c>
    </row>
    <row r="271" spans="1:7" ht="15.75" thickBot="1">
      <c r="A271" s="81"/>
      <c r="B271" s="81"/>
      <c r="C271" s="81"/>
      <c r="D271" s="123" t="s">
        <v>237</v>
      </c>
      <c r="E271" s="123"/>
      <c r="F271" s="123"/>
      <c r="G271" s="86">
        <v>2.29509850567963E-09</v>
      </c>
    </row>
    <row r="272" spans="1:7" ht="15.75" thickBot="1">
      <c r="A272" s="81"/>
      <c r="B272" s="81"/>
      <c r="C272" s="81"/>
      <c r="D272" s="123" t="s">
        <v>238</v>
      </c>
      <c r="E272" s="123"/>
      <c r="F272" s="123"/>
      <c r="G272" s="86">
        <v>8.46766463013411E-22</v>
      </c>
    </row>
    <row r="273" spans="1:7" ht="15.75" thickBot="1">
      <c r="A273" s="81"/>
      <c r="B273" s="81"/>
      <c r="C273" s="81"/>
      <c r="D273" s="123" t="s">
        <v>239</v>
      </c>
      <c r="E273" s="123"/>
      <c r="F273" s="123"/>
      <c r="G273" s="86">
        <v>8.17411781525876E-22</v>
      </c>
    </row>
    <row r="274" spans="1:7" ht="15.75" thickBot="1">
      <c r="A274" s="81"/>
      <c r="B274" s="81"/>
      <c r="C274" s="81"/>
      <c r="D274" s="123" t="s">
        <v>240</v>
      </c>
      <c r="E274" s="123"/>
      <c r="F274" s="123"/>
      <c r="G274" s="86">
        <v>6.64171668569324E-11</v>
      </c>
    </row>
    <row r="275" spans="1:7" ht="15.75" thickBot="1">
      <c r="A275" s="81"/>
      <c r="B275" s="81"/>
      <c r="C275" s="81"/>
      <c r="D275" s="123" t="s">
        <v>241</v>
      </c>
      <c r="E275" s="123"/>
      <c r="F275" s="123"/>
      <c r="G275" s="86">
        <v>1.05367276512353E-19</v>
      </c>
    </row>
    <row r="276" spans="1:7" ht="15.75" thickBot="1">
      <c r="A276" s="81"/>
      <c r="B276" s="81"/>
      <c r="C276" s="81"/>
      <c r="D276" s="123" t="s">
        <v>242</v>
      </c>
      <c r="E276" s="123"/>
      <c r="F276" s="123"/>
      <c r="G276" s="86">
        <v>1.4956062865315E-12</v>
      </c>
    </row>
    <row r="277" spans="1:7" ht="15.75" thickBot="1">
      <c r="A277" s="81"/>
      <c r="B277" s="81"/>
      <c r="C277" s="81"/>
      <c r="D277" s="123" t="s">
        <v>243</v>
      </c>
      <c r="E277" s="123"/>
      <c r="F277" s="123"/>
      <c r="G277" s="86">
        <v>1.10124074134927E-11</v>
      </c>
    </row>
    <row r="278" spans="1:7" ht="15.75" thickBot="1">
      <c r="A278" s="81"/>
      <c r="B278" s="81"/>
      <c r="C278" s="81"/>
      <c r="D278" s="123" t="s">
        <v>244</v>
      </c>
      <c r="E278" s="123"/>
      <c r="F278" s="123"/>
      <c r="G278" s="86">
        <v>1.6024757141971E-11</v>
      </c>
    </row>
    <row r="279" spans="1:7" ht="15.75" thickBot="1">
      <c r="A279" s="81"/>
      <c r="B279" s="81"/>
      <c r="C279" s="81"/>
      <c r="D279" s="123" t="s">
        <v>245</v>
      </c>
      <c r="E279" s="123"/>
      <c r="F279" s="123"/>
      <c r="G279" s="86">
        <v>5.80420808007308E-13</v>
      </c>
    </row>
    <row r="280" spans="1:7" ht="15.75" thickBot="1">
      <c r="A280" s="81"/>
      <c r="B280" s="81"/>
      <c r="C280" s="81"/>
      <c r="D280" s="123" t="s">
        <v>246</v>
      </c>
      <c r="E280" s="123"/>
      <c r="F280" s="123"/>
      <c r="G280" s="86">
        <v>1.73763921494467E-08</v>
      </c>
    </row>
    <row r="281" spans="1:7" ht="15.75" thickBot="1">
      <c r="A281" s="81"/>
      <c r="B281" s="81"/>
      <c r="C281" s="81"/>
      <c r="D281" s="123" t="s">
        <v>247</v>
      </c>
      <c r="E281" s="123"/>
      <c r="F281" s="123"/>
      <c r="G281" s="86">
        <v>5.55462472174468E-10</v>
      </c>
    </row>
    <row r="282" spans="1:7" ht="15.75" thickBot="1">
      <c r="A282" s="81"/>
      <c r="B282" s="81"/>
      <c r="C282" s="123" t="s">
        <v>248</v>
      </c>
      <c r="D282" s="123"/>
      <c r="E282" s="123"/>
      <c r="F282" s="123"/>
      <c r="G282" s="86">
        <v>0.353839778830274</v>
      </c>
    </row>
    <row r="283" spans="1:7" ht="15.75" thickBot="1">
      <c r="A283" s="81"/>
      <c r="B283" s="81"/>
      <c r="C283" s="81"/>
      <c r="D283" s="123" t="s">
        <v>98</v>
      </c>
      <c r="E283" s="123"/>
      <c r="F283" s="123"/>
      <c r="G283" s="86">
        <v>1.76504464565054E-08</v>
      </c>
    </row>
    <row r="284" spans="1:7" ht="15.75" thickBot="1">
      <c r="A284" s="81"/>
      <c r="B284" s="81"/>
      <c r="C284" s="81"/>
      <c r="D284" s="123" t="s">
        <v>249</v>
      </c>
      <c r="E284" s="123"/>
      <c r="F284" s="123"/>
      <c r="G284" s="86">
        <v>6.45477887311293E-15</v>
      </c>
    </row>
    <row r="285" spans="1:7" ht="15.75" thickBot="1">
      <c r="A285" s="81"/>
      <c r="B285" s="81"/>
      <c r="C285" s="81"/>
      <c r="D285" s="123" t="s">
        <v>250</v>
      </c>
      <c r="E285" s="123"/>
      <c r="F285" s="123"/>
      <c r="G285" s="86">
        <v>6.2616122382285E-15</v>
      </c>
    </row>
    <row r="286" spans="1:7" ht="15.75" thickBot="1">
      <c r="A286" s="81"/>
      <c r="B286" s="81"/>
      <c r="C286" s="81"/>
      <c r="D286" s="123" t="s">
        <v>251</v>
      </c>
      <c r="E286" s="123"/>
      <c r="F286" s="123"/>
      <c r="G286" s="86">
        <v>6.12667028151419E-07</v>
      </c>
    </row>
    <row r="287" spans="1:7" ht="15.75" thickBot="1">
      <c r="A287" s="81"/>
      <c r="B287" s="81"/>
      <c r="C287" s="81"/>
      <c r="D287" s="123" t="s">
        <v>252</v>
      </c>
      <c r="E287" s="123"/>
      <c r="F287" s="123"/>
      <c r="G287" s="86">
        <v>5.82232037880373E-12</v>
      </c>
    </row>
    <row r="288" spans="1:7" ht="15.75" thickBot="1">
      <c r="A288" s="81"/>
      <c r="B288" s="81"/>
      <c r="C288" s="81"/>
      <c r="D288" s="123" t="s">
        <v>253</v>
      </c>
      <c r="E288" s="123"/>
      <c r="F288" s="123"/>
      <c r="G288" s="86">
        <v>2.74495360861601E-10</v>
      </c>
    </row>
    <row r="289" spans="1:7" ht="15.75" thickBot="1">
      <c r="A289" s="81"/>
      <c r="B289" s="81"/>
      <c r="C289" s="81"/>
      <c r="D289" s="123" t="s">
        <v>254</v>
      </c>
      <c r="E289" s="123"/>
      <c r="F289" s="123"/>
      <c r="G289" s="86">
        <v>7.39117707661655E-11</v>
      </c>
    </row>
    <row r="290" spans="1:7" ht="15.75" thickBot="1">
      <c r="A290" s="81"/>
      <c r="B290" s="81"/>
      <c r="C290" s="81"/>
      <c r="D290" s="123" t="s">
        <v>89</v>
      </c>
      <c r="E290" s="123"/>
      <c r="F290" s="123"/>
      <c r="G290" s="86">
        <v>0.345134342446284</v>
      </c>
    </row>
    <row r="291" spans="1:7" ht="15.75" thickBot="1">
      <c r="A291" s="81"/>
      <c r="B291" s="81"/>
      <c r="C291" s="81"/>
      <c r="D291" s="123" t="s">
        <v>255</v>
      </c>
      <c r="E291" s="123"/>
      <c r="F291" s="123"/>
      <c r="G291" s="86">
        <v>4.72825129287979E-14</v>
      </c>
    </row>
    <row r="292" spans="1:7" ht="15.75" thickBot="1">
      <c r="A292" s="81"/>
      <c r="B292" s="81"/>
      <c r="C292" s="81"/>
      <c r="D292" s="123" t="s">
        <v>94</v>
      </c>
      <c r="E292" s="123"/>
      <c r="F292" s="123"/>
      <c r="G292" s="86">
        <v>0.000876098940377747</v>
      </c>
    </row>
    <row r="293" spans="1:7" ht="15.75" thickBot="1">
      <c r="A293" s="81"/>
      <c r="B293" s="81"/>
      <c r="C293" s="81"/>
      <c r="D293" s="123" t="s">
        <v>256</v>
      </c>
      <c r="E293" s="123"/>
      <c r="F293" s="123"/>
      <c r="G293" s="86">
        <v>1.01362818978399E-08</v>
      </c>
    </row>
    <row r="294" spans="1:7" ht="15.75" thickBot="1">
      <c r="A294" s="81"/>
      <c r="B294" s="81"/>
      <c r="C294" s="81"/>
      <c r="D294" s="123" t="s">
        <v>257</v>
      </c>
      <c r="E294" s="123"/>
      <c r="F294" s="123"/>
      <c r="G294" s="86">
        <v>5.60503679896036E-14</v>
      </c>
    </row>
    <row r="295" spans="1:7" ht="15.75" thickBot="1">
      <c r="A295" s="81"/>
      <c r="B295" s="81"/>
      <c r="C295" s="81"/>
      <c r="D295" s="123" t="s">
        <v>258</v>
      </c>
      <c r="E295" s="123"/>
      <c r="F295" s="123"/>
      <c r="G295" s="86">
        <v>2.0546161799843E-10</v>
      </c>
    </row>
    <row r="296" spans="1:7" ht="15.75" thickBot="1">
      <c r="A296" s="81"/>
      <c r="B296" s="81"/>
      <c r="C296" s="81"/>
      <c r="D296" s="123" t="s">
        <v>259</v>
      </c>
      <c r="E296" s="123"/>
      <c r="F296" s="123"/>
      <c r="G296" s="86">
        <v>2.94960016493501E-11</v>
      </c>
    </row>
    <row r="297" spans="1:7" ht="15.75" thickBot="1">
      <c r="A297" s="81"/>
      <c r="B297" s="81"/>
      <c r="C297" s="81"/>
      <c r="D297" s="123" t="s">
        <v>260</v>
      </c>
      <c r="E297" s="123"/>
      <c r="F297" s="123"/>
      <c r="G297" s="86">
        <v>5.04763317176089E-09</v>
      </c>
    </row>
    <row r="298" spans="1:7" ht="15.75" thickBot="1">
      <c r="A298" s="81"/>
      <c r="B298" s="81"/>
      <c r="C298" s="81"/>
      <c r="D298" s="123" t="s">
        <v>261</v>
      </c>
      <c r="E298" s="123"/>
      <c r="F298" s="123"/>
      <c r="G298" s="86">
        <v>4.91392845682302E-13</v>
      </c>
    </row>
    <row r="299" spans="1:7" ht="15.75" thickBot="1">
      <c r="A299" s="81"/>
      <c r="B299" s="81"/>
      <c r="C299" s="81"/>
      <c r="D299" s="123" t="s">
        <v>262</v>
      </c>
      <c r="E299" s="123"/>
      <c r="F299" s="123"/>
      <c r="G299" s="86">
        <v>8.47547479348163E-10</v>
      </c>
    </row>
    <row r="300" spans="1:7" ht="15.75" thickBot="1">
      <c r="A300" s="81"/>
      <c r="B300" s="81"/>
      <c r="C300" s="81"/>
      <c r="D300" s="123" t="s">
        <v>263</v>
      </c>
      <c r="E300" s="123"/>
      <c r="F300" s="123"/>
      <c r="G300" s="86">
        <v>1.81295903804539E-07</v>
      </c>
    </row>
    <row r="301" spans="1:7" ht="15.75" thickBot="1">
      <c r="A301" s="81"/>
      <c r="B301" s="81"/>
      <c r="C301" s="81"/>
      <c r="D301" s="123" t="s">
        <v>264</v>
      </c>
      <c r="E301" s="123"/>
      <c r="F301" s="123"/>
      <c r="G301" s="86">
        <v>3.59156081476739E-13</v>
      </c>
    </row>
    <row r="302" spans="1:7" ht="15.75" thickBot="1">
      <c r="A302" s="81"/>
      <c r="B302" s="81"/>
      <c r="C302" s="81"/>
      <c r="D302" s="123" t="s">
        <v>265</v>
      </c>
      <c r="E302" s="123"/>
      <c r="F302" s="123"/>
      <c r="G302" s="86">
        <v>2.07023990782499E-08</v>
      </c>
    </row>
    <row r="303" spans="1:7" ht="15.75" thickBot="1">
      <c r="A303" s="81"/>
      <c r="B303" s="81"/>
      <c r="C303" s="81"/>
      <c r="D303" s="123" t="s">
        <v>266</v>
      </c>
      <c r="E303" s="123"/>
      <c r="F303" s="123"/>
      <c r="G303" s="86">
        <v>4.93931261256655E-12</v>
      </c>
    </row>
    <row r="304" spans="1:7" ht="15.75" thickBot="1">
      <c r="A304" s="81"/>
      <c r="B304" s="81"/>
      <c r="C304" s="81"/>
      <c r="D304" s="123" t="s">
        <v>267</v>
      </c>
      <c r="E304" s="123"/>
      <c r="F304" s="123"/>
      <c r="G304" s="86">
        <v>1.95646062963971E-09</v>
      </c>
    </row>
    <row r="305" spans="1:7" ht="15.75" thickBot="1">
      <c r="A305" s="81"/>
      <c r="B305" s="81"/>
      <c r="C305" s="81"/>
      <c r="D305" s="123" t="s">
        <v>268</v>
      </c>
      <c r="E305" s="123"/>
      <c r="F305" s="123"/>
      <c r="G305" s="86">
        <v>2.90332910177307E-16</v>
      </c>
    </row>
    <row r="306" spans="1:7" ht="15.75" thickBot="1">
      <c r="A306" s="81"/>
      <c r="B306" s="81"/>
      <c r="C306" s="81"/>
      <c r="D306" s="123" t="s">
        <v>269</v>
      </c>
      <c r="E306" s="123"/>
      <c r="F306" s="123"/>
      <c r="G306" s="86">
        <v>2.79064530451114E-15</v>
      </c>
    </row>
    <row r="307" spans="1:7" ht="15.75" thickBot="1">
      <c r="A307" s="81"/>
      <c r="B307" s="81"/>
      <c r="C307" s="81"/>
      <c r="D307" s="123" t="s">
        <v>270</v>
      </c>
      <c r="E307" s="123"/>
      <c r="F307" s="123"/>
      <c r="G307" s="86">
        <v>1.82704649442964E-05</v>
      </c>
    </row>
    <row r="308" spans="1:7" ht="15.75" thickBot="1">
      <c r="A308" s="81"/>
      <c r="B308" s="81"/>
      <c r="C308" s="81"/>
      <c r="D308" s="123" t="s">
        <v>271</v>
      </c>
      <c r="E308" s="123"/>
      <c r="F308" s="123"/>
      <c r="G308" s="86">
        <v>1.1002195419574E-15</v>
      </c>
    </row>
    <row r="309" spans="1:7" ht="15.75" thickBot="1">
      <c r="A309" s="81"/>
      <c r="B309" s="81"/>
      <c r="C309" s="81"/>
      <c r="D309" s="123" t="s">
        <v>272</v>
      </c>
      <c r="E309" s="123"/>
      <c r="F309" s="123"/>
      <c r="G309" s="86">
        <v>0.000196082089185716</v>
      </c>
    </row>
    <row r="310" spans="1:7" ht="15.75" thickBot="1">
      <c r="A310" s="81"/>
      <c r="B310" s="81"/>
      <c r="C310" s="81"/>
      <c r="D310" s="123" t="s">
        <v>273</v>
      </c>
      <c r="E310" s="123"/>
      <c r="F310" s="123"/>
      <c r="G310" s="86">
        <v>5.69637380995329E-17</v>
      </c>
    </row>
    <row r="311" spans="1:7" ht="15.75" thickBot="1">
      <c r="A311" s="81"/>
      <c r="B311" s="81"/>
      <c r="C311" s="81"/>
      <c r="D311" s="123" t="s">
        <v>274</v>
      </c>
      <c r="E311" s="123"/>
      <c r="F311" s="123"/>
      <c r="G311" s="86">
        <v>2.34180433654098E-12</v>
      </c>
    </row>
    <row r="312" spans="1:7" ht="15.75" thickBot="1">
      <c r="A312" s="81"/>
      <c r="B312" s="81"/>
      <c r="C312" s="81"/>
      <c r="D312" s="123" t="s">
        <v>92</v>
      </c>
      <c r="E312" s="123"/>
      <c r="F312" s="123"/>
      <c r="G312" s="86">
        <v>0.000721696083581674</v>
      </c>
    </row>
    <row r="313" spans="1:7" ht="15.75" thickBot="1">
      <c r="A313" s="81"/>
      <c r="B313" s="81"/>
      <c r="C313" s="81"/>
      <c r="D313" s="123" t="s">
        <v>91</v>
      </c>
      <c r="E313" s="123"/>
      <c r="F313" s="123"/>
      <c r="G313" s="86">
        <v>8.95352301725538E-06</v>
      </c>
    </row>
    <row r="314" spans="1:7" ht="15.75" thickBot="1">
      <c r="A314" s="81"/>
      <c r="B314" s="81"/>
      <c r="C314" s="81"/>
      <c r="D314" s="123" t="s">
        <v>275</v>
      </c>
      <c r="E314" s="123"/>
      <c r="F314" s="123"/>
      <c r="G314" s="86">
        <v>5.42951323209749E-06</v>
      </c>
    </row>
    <row r="315" spans="1:7" ht="15.75" thickBot="1">
      <c r="A315" s="81"/>
      <c r="B315" s="81"/>
      <c r="C315" s="81"/>
      <c r="D315" s="123" t="s">
        <v>276</v>
      </c>
      <c r="E315" s="123"/>
      <c r="F315" s="123"/>
      <c r="G315" s="86">
        <v>4.63392728044663E-15</v>
      </c>
    </row>
    <row r="316" spans="1:7" ht="15.75" thickBot="1">
      <c r="A316" s="81"/>
      <c r="B316" s="81"/>
      <c r="C316" s="81"/>
      <c r="D316" s="123" t="s">
        <v>277</v>
      </c>
      <c r="E316" s="123"/>
      <c r="F316" s="123"/>
      <c r="G316" s="86">
        <v>0.00390716054878455</v>
      </c>
    </row>
    <row r="317" spans="1:7" ht="15.75" thickBot="1">
      <c r="A317" s="81"/>
      <c r="B317" s="81"/>
      <c r="C317" s="81"/>
      <c r="D317" s="123" t="s">
        <v>278</v>
      </c>
      <c r="E317" s="123"/>
      <c r="F317" s="123"/>
      <c r="G317" s="86">
        <v>1.61077165708664E-13</v>
      </c>
    </row>
    <row r="318" spans="1:7" ht="15.75" thickBot="1">
      <c r="A318" s="81"/>
      <c r="B318" s="81"/>
      <c r="C318" s="81"/>
      <c r="D318" s="123" t="s">
        <v>93</v>
      </c>
      <c r="E318" s="123"/>
      <c r="F318" s="123"/>
      <c r="G318" s="86">
        <v>0.00297089391767779</v>
      </c>
    </row>
    <row r="319" spans="1:7" ht="15.75" thickBot="1">
      <c r="A319" s="81"/>
      <c r="B319" s="81"/>
      <c r="C319" s="81"/>
      <c r="D319" s="123" t="s">
        <v>279</v>
      </c>
      <c r="E319" s="123"/>
      <c r="F319" s="123"/>
      <c r="G319" s="86">
        <v>7.51274893429428E-14</v>
      </c>
    </row>
    <row r="320" spans="1:7" ht="15.75" thickBot="1">
      <c r="A320" s="81"/>
      <c r="B320" s="81"/>
      <c r="C320" s="81"/>
      <c r="D320" s="123" t="s">
        <v>280</v>
      </c>
      <c r="E320" s="123"/>
      <c r="F320" s="123"/>
      <c r="G320" s="86">
        <v>2.88897221543238E-10</v>
      </c>
    </row>
    <row r="321" spans="1:7" ht="15.75" thickBot="1">
      <c r="A321" s="81"/>
      <c r="B321" s="81"/>
      <c r="C321" s="81"/>
      <c r="D321" s="123" t="s">
        <v>281</v>
      </c>
      <c r="E321" s="123"/>
      <c r="F321" s="123"/>
      <c r="G321" s="86">
        <v>9.5734262387526E-17</v>
      </c>
    </row>
    <row r="322" spans="1:7" ht="15.75" thickBot="1">
      <c r="A322" s="81"/>
      <c r="B322" s="81"/>
      <c r="C322" s="81"/>
      <c r="D322" s="123" t="s">
        <v>282</v>
      </c>
      <c r="E322" s="123"/>
      <c r="F322" s="123"/>
      <c r="G322" s="86">
        <v>1.91468524775053E-16</v>
      </c>
    </row>
    <row r="323" spans="1:7" ht="15.75" thickBot="1">
      <c r="A323" s="81"/>
      <c r="B323" s="81"/>
      <c r="C323" s="81"/>
      <c r="D323" s="123" t="s">
        <v>283</v>
      </c>
      <c r="E323" s="123"/>
      <c r="F323" s="123"/>
      <c r="G323" s="86">
        <v>1.12910034089664E-10</v>
      </c>
    </row>
    <row r="324" spans="1:7" ht="15.75" thickBot="1">
      <c r="A324" s="81"/>
      <c r="B324" s="81"/>
      <c r="C324" s="123" t="s">
        <v>284</v>
      </c>
      <c r="D324" s="123"/>
      <c r="E324" s="123"/>
      <c r="F324" s="123"/>
      <c r="G324" s="86">
        <v>0.0209388806482297</v>
      </c>
    </row>
    <row r="325" spans="1:7" ht="15.75" thickBot="1">
      <c r="A325" s="81"/>
      <c r="B325" s="81"/>
      <c r="C325" s="81"/>
      <c r="D325" s="123" t="s">
        <v>100</v>
      </c>
      <c r="E325" s="123"/>
      <c r="F325" s="123"/>
      <c r="G325" s="86">
        <v>0.00381635665387877</v>
      </c>
    </row>
    <row r="326" spans="1:7" ht="15.75" thickBot="1">
      <c r="A326" s="81"/>
      <c r="B326" s="81"/>
      <c r="C326" s="81"/>
      <c r="D326" s="81"/>
      <c r="E326" s="123" t="s">
        <v>285</v>
      </c>
      <c r="F326" s="123"/>
      <c r="G326" s="86">
        <v>1.71630990026549E-08</v>
      </c>
    </row>
    <row r="327" spans="1:7" ht="15.75" thickBot="1">
      <c r="A327" s="81"/>
      <c r="B327" s="81"/>
      <c r="C327" s="81"/>
      <c r="D327" s="81"/>
      <c r="E327" s="81"/>
      <c r="F327" s="81" t="s">
        <v>286</v>
      </c>
      <c r="G327" s="86">
        <v>1.06625575710206E-10</v>
      </c>
    </row>
    <row r="328" spans="1:7" ht="15.75" thickBot="1">
      <c r="A328" s="81"/>
      <c r="B328" s="81"/>
      <c r="C328" s="81"/>
      <c r="D328" s="81"/>
      <c r="E328" s="81"/>
      <c r="F328" s="81" t="s">
        <v>287</v>
      </c>
      <c r="G328" s="86">
        <v>5.36466884053438E-11</v>
      </c>
    </row>
    <row r="329" spans="1:7" ht="15.75" thickBot="1">
      <c r="A329" s="81"/>
      <c r="B329" s="81"/>
      <c r="C329" s="81"/>
      <c r="D329" s="81"/>
      <c r="E329" s="81"/>
      <c r="F329" s="81" t="s">
        <v>288</v>
      </c>
      <c r="G329" s="86">
        <v>2.2396410715566E-11</v>
      </c>
    </row>
    <row r="330" spans="1:7" ht="15.75" thickBot="1">
      <c r="A330" s="81"/>
      <c r="B330" s="81"/>
      <c r="C330" s="81"/>
      <c r="D330" s="81"/>
      <c r="E330" s="81"/>
      <c r="F330" s="81" t="s">
        <v>289</v>
      </c>
      <c r="G330" s="86">
        <v>4.78590788678379E-11</v>
      </c>
    </row>
    <row r="331" spans="1:7" ht="15.75" thickBot="1">
      <c r="A331" s="81"/>
      <c r="B331" s="81"/>
      <c r="C331" s="81"/>
      <c r="D331" s="81"/>
      <c r="E331" s="81"/>
      <c r="F331" s="81" t="s">
        <v>290</v>
      </c>
      <c r="G331" s="86">
        <v>9.57181577356755E-11</v>
      </c>
    </row>
    <row r="332" spans="1:7" ht="15.75" thickBot="1">
      <c r="A332" s="81"/>
      <c r="B332" s="81"/>
      <c r="C332" s="81"/>
      <c r="D332" s="81"/>
      <c r="E332" s="81"/>
      <c r="F332" s="81" t="s">
        <v>291</v>
      </c>
      <c r="G332" s="86">
        <v>1.31779417161675E-10</v>
      </c>
    </row>
    <row r="333" spans="1:7" ht="15.75" thickBot="1">
      <c r="A333" s="81"/>
      <c r="B333" s="81"/>
      <c r="C333" s="81"/>
      <c r="D333" s="81"/>
      <c r="E333" s="81"/>
      <c r="F333" s="81" t="s">
        <v>292</v>
      </c>
      <c r="G333" s="86">
        <v>2.98284491548385E-11</v>
      </c>
    </row>
    <row r="334" spans="1:7" ht="15.75" thickBot="1">
      <c r="A334" s="81"/>
      <c r="B334" s="81"/>
      <c r="C334" s="81"/>
      <c r="D334" s="81"/>
      <c r="E334" s="81"/>
      <c r="F334" s="81" t="s">
        <v>293</v>
      </c>
      <c r="G334" s="86">
        <v>3.56160586923445E-11</v>
      </c>
    </row>
    <row r="335" spans="1:7" ht="15.75" thickBot="1">
      <c r="A335" s="81"/>
      <c r="B335" s="81"/>
      <c r="C335" s="81"/>
      <c r="D335" s="81"/>
      <c r="E335" s="81"/>
      <c r="F335" s="81" t="s">
        <v>294</v>
      </c>
      <c r="G335" s="86">
        <v>1.11967984514058E-08</v>
      </c>
    </row>
    <row r="336" spans="1:7" ht="15.75" thickBot="1">
      <c r="A336" s="81"/>
      <c r="B336" s="81"/>
      <c r="C336" s="81"/>
      <c r="D336" s="81"/>
      <c r="E336" s="81"/>
      <c r="F336" s="81" t="s">
        <v>295</v>
      </c>
      <c r="G336" s="86">
        <v>3.51708579586902E-09</v>
      </c>
    </row>
    <row r="337" spans="1:7" ht="15.75" thickBot="1">
      <c r="A337" s="81"/>
      <c r="B337" s="81"/>
      <c r="C337" s="81"/>
      <c r="D337" s="81"/>
      <c r="E337" s="81"/>
      <c r="F337" s="81" t="s">
        <v>296</v>
      </c>
      <c r="G337" s="86">
        <v>1.92574491893667E-09</v>
      </c>
    </row>
    <row r="338" spans="1:7" ht="15.75" thickBot="1">
      <c r="A338" s="81"/>
      <c r="B338" s="81"/>
      <c r="C338" s="81"/>
      <c r="D338" s="81"/>
      <c r="E338" s="123" t="s">
        <v>297</v>
      </c>
      <c r="F338" s="123"/>
      <c r="G338" s="86">
        <v>1.20636855127646E-09</v>
      </c>
    </row>
    <row r="339" spans="1:7" ht="15.75" thickBot="1">
      <c r="A339" s="81"/>
      <c r="B339" s="81"/>
      <c r="C339" s="81"/>
      <c r="D339" s="81"/>
      <c r="E339" s="81"/>
      <c r="F339" s="81" t="s">
        <v>298</v>
      </c>
      <c r="G339" s="86">
        <v>1.18306285997985E-20</v>
      </c>
    </row>
    <row r="340" spans="1:7" ht="15.75" thickBot="1">
      <c r="A340" s="81"/>
      <c r="B340" s="81"/>
      <c r="C340" s="81"/>
      <c r="D340" s="81"/>
      <c r="E340" s="81"/>
      <c r="F340" s="81" t="s">
        <v>299</v>
      </c>
      <c r="G340" s="86">
        <v>4.38131486713904E-16</v>
      </c>
    </row>
    <row r="341" spans="1:7" ht="15.75" thickBot="1">
      <c r="A341" s="81"/>
      <c r="B341" s="81"/>
      <c r="C341" s="81"/>
      <c r="D341" s="81"/>
      <c r="E341" s="81"/>
      <c r="F341" s="81" t="s">
        <v>300</v>
      </c>
      <c r="G341" s="86">
        <v>4.75202911322923E-20</v>
      </c>
    </row>
    <row r="342" spans="1:7" ht="15.75" thickBot="1">
      <c r="A342" s="81"/>
      <c r="B342" s="81"/>
      <c r="C342" s="81"/>
      <c r="D342" s="81"/>
      <c r="E342" s="81"/>
      <c r="F342" s="81" t="s">
        <v>301</v>
      </c>
      <c r="G342" s="86">
        <v>9.84459190546098E-12</v>
      </c>
    </row>
    <row r="343" spans="1:7" ht="15.75" thickBot="1">
      <c r="A343" s="81"/>
      <c r="B343" s="81"/>
      <c r="C343" s="81"/>
      <c r="D343" s="81"/>
      <c r="E343" s="81"/>
      <c r="F343" s="81" t="s">
        <v>302</v>
      </c>
      <c r="G343" s="86">
        <v>3.69053433831519E-16</v>
      </c>
    </row>
    <row r="344" spans="1:7" ht="15.75" thickBot="1">
      <c r="A344" s="81"/>
      <c r="B344" s="81"/>
      <c r="C344" s="81"/>
      <c r="D344" s="81"/>
      <c r="E344" s="81"/>
      <c r="F344" s="81" t="s">
        <v>303</v>
      </c>
      <c r="G344" s="86">
        <v>6.62149896477931E-12</v>
      </c>
    </row>
    <row r="345" spans="1:7" ht="15.75" thickBot="1">
      <c r="A345" s="81"/>
      <c r="B345" s="81"/>
      <c r="C345" s="81"/>
      <c r="D345" s="81"/>
      <c r="E345" s="81"/>
      <c r="F345" s="81" t="s">
        <v>304</v>
      </c>
      <c r="G345" s="86">
        <v>6.78105443674581E-12</v>
      </c>
    </row>
    <row r="346" spans="1:7" ht="15.75" thickBot="1">
      <c r="A346" s="81"/>
      <c r="B346" s="81"/>
      <c r="C346" s="81"/>
      <c r="D346" s="81"/>
      <c r="E346" s="81"/>
      <c r="F346" s="81" t="s">
        <v>305</v>
      </c>
      <c r="G346" s="86">
        <v>1.42362277442032E-12</v>
      </c>
    </row>
    <row r="347" spans="1:7" ht="15.75" thickBot="1">
      <c r="A347" s="81"/>
      <c r="B347" s="81"/>
      <c r="C347" s="81"/>
      <c r="D347" s="81"/>
      <c r="E347" s="81"/>
      <c r="F347" s="81" t="s">
        <v>306</v>
      </c>
      <c r="G347" s="86">
        <v>8.93902441444402E-13</v>
      </c>
    </row>
    <row r="348" spans="1:7" ht="15.75" thickBot="1">
      <c r="A348" s="81"/>
      <c r="B348" s="81"/>
      <c r="C348" s="81"/>
      <c r="D348" s="81"/>
      <c r="E348" s="81"/>
      <c r="F348" s="81" t="s">
        <v>307</v>
      </c>
      <c r="G348" s="86">
        <v>1.55605277450597E-12</v>
      </c>
    </row>
    <row r="349" spans="1:7" ht="15.75" thickBot="1">
      <c r="A349" s="81"/>
      <c r="B349" s="81"/>
      <c r="C349" s="81"/>
      <c r="D349" s="81"/>
      <c r="E349" s="81"/>
      <c r="F349" s="81" t="s">
        <v>308</v>
      </c>
      <c r="G349" s="86">
        <v>6.16965226998045E-12</v>
      </c>
    </row>
    <row r="350" spans="1:7" ht="15.75" thickBot="1">
      <c r="A350" s="81"/>
      <c r="B350" s="81"/>
      <c r="C350" s="81"/>
      <c r="D350" s="81"/>
      <c r="E350" s="81"/>
      <c r="F350" s="81" t="s">
        <v>309</v>
      </c>
      <c r="G350" s="86">
        <v>1.17307736846485E-09</v>
      </c>
    </row>
    <row r="351" spans="1:7" ht="15.75" thickBot="1">
      <c r="A351" s="81"/>
      <c r="B351" s="81"/>
      <c r="C351" s="81"/>
      <c r="D351" s="81"/>
      <c r="E351" s="123" t="s">
        <v>310</v>
      </c>
      <c r="F351" s="123"/>
      <c r="G351" s="86">
        <v>1.42851423095635E-08</v>
      </c>
    </row>
    <row r="352" spans="1:7" ht="15.75" thickBot="1">
      <c r="A352" s="81"/>
      <c r="B352" s="81"/>
      <c r="C352" s="81"/>
      <c r="D352" s="81"/>
      <c r="E352" s="123" t="s">
        <v>311</v>
      </c>
      <c r="F352" s="123"/>
      <c r="G352" s="86">
        <v>3.53294299926411E-09</v>
      </c>
    </row>
    <row r="353" spans="1:7" ht="15.75" thickBot="1">
      <c r="A353" s="81"/>
      <c r="B353" s="81"/>
      <c r="C353" s="81"/>
      <c r="D353" s="81"/>
      <c r="E353" s="123" t="s">
        <v>312</v>
      </c>
      <c r="F353" s="123"/>
      <c r="G353" s="86">
        <v>1.25977719503709E-08</v>
      </c>
    </row>
    <row r="354" spans="1:7" ht="15.75" thickBot="1">
      <c r="A354" s="81"/>
      <c r="B354" s="81"/>
      <c r="C354" s="81"/>
      <c r="D354" s="81"/>
      <c r="E354" s="123" t="s">
        <v>313</v>
      </c>
      <c r="F354" s="123"/>
      <c r="G354" s="86">
        <v>7.52389239875776E-10</v>
      </c>
    </row>
    <row r="355" spans="1:7" ht="15.75" thickBot="1">
      <c r="A355" s="81"/>
      <c r="B355" s="81"/>
      <c r="C355" s="81"/>
      <c r="D355" s="81"/>
      <c r="E355" s="123" t="s">
        <v>314</v>
      </c>
      <c r="F355" s="123"/>
      <c r="G355" s="86">
        <v>1.76568244925419E-11</v>
      </c>
    </row>
    <row r="356" spans="1:7" ht="15.75" thickBot="1">
      <c r="A356" s="81"/>
      <c r="B356" s="81"/>
      <c r="C356" s="81"/>
      <c r="D356" s="81"/>
      <c r="E356" s="123" t="s">
        <v>315</v>
      </c>
      <c r="F356" s="123"/>
      <c r="G356" s="86">
        <v>2.07432428393629E-09</v>
      </c>
    </row>
    <row r="357" spans="1:7" ht="15.75" thickBot="1">
      <c r="A357" s="81"/>
      <c r="B357" s="81"/>
      <c r="C357" s="81"/>
      <c r="D357" s="81"/>
      <c r="E357" s="123" t="s">
        <v>316</v>
      </c>
      <c r="F357" s="123"/>
      <c r="G357" s="86">
        <v>3.73562007495381E-10</v>
      </c>
    </row>
    <row r="358" spans="1:7" ht="15.75" thickBot="1">
      <c r="A358" s="81"/>
      <c r="B358" s="81"/>
      <c r="C358" s="81"/>
      <c r="D358" s="81"/>
      <c r="E358" s="123" t="s">
        <v>317</v>
      </c>
      <c r="F358" s="123"/>
      <c r="G358" s="86">
        <v>1.78829308960781E-10</v>
      </c>
    </row>
    <row r="359" spans="1:7" ht="15.75" thickBot="1">
      <c r="A359" s="81"/>
      <c r="B359" s="81"/>
      <c r="C359" s="81"/>
      <c r="D359" s="81"/>
      <c r="E359" s="123" t="s">
        <v>318</v>
      </c>
      <c r="F359" s="123"/>
      <c r="G359" s="86">
        <v>8.61914211527248E-08</v>
      </c>
    </row>
    <row r="360" spans="1:7" ht="15.75" thickBot="1">
      <c r="A360" s="81"/>
      <c r="B360" s="81"/>
      <c r="C360" s="81"/>
      <c r="D360" s="81"/>
      <c r="E360" s="123" t="s">
        <v>319</v>
      </c>
      <c r="F360" s="123"/>
      <c r="G360" s="86">
        <v>1.65576721046715E-15</v>
      </c>
    </row>
    <row r="361" spans="1:7" ht="15.75" thickBot="1">
      <c r="A361" s="81"/>
      <c r="B361" s="81"/>
      <c r="C361" s="81"/>
      <c r="D361" s="81"/>
      <c r="E361" s="123" t="s">
        <v>320</v>
      </c>
      <c r="F361" s="123"/>
      <c r="G361" s="86">
        <v>0.000390682185827264</v>
      </c>
    </row>
    <row r="362" spans="1:7" ht="15.75" thickBot="1">
      <c r="A362" s="81"/>
      <c r="B362" s="81"/>
      <c r="C362" s="81"/>
      <c r="D362" s="81"/>
      <c r="E362" s="123" t="s">
        <v>321</v>
      </c>
      <c r="F362" s="123"/>
      <c r="G362" s="86">
        <v>1.33632849779908E-08</v>
      </c>
    </row>
    <row r="363" spans="1:7" ht="15.75" thickBot="1">
      <c r="A363" s="81"/>
      <c r="B363" s="81"/>
      <c r="C363" s="81"/>
      <c r="D363" s="81"/>
      <c r="E363" s="123" t="s">
        <v>322</v>
      </c>
      <c r="F363" s="123"/>
      <c r="G363" s="86">
        <v>1.08386068098322E-12</v>
      </c>
    </row>
    <row r="364" spans="1:7" ht="15.75" thickBot="1">
      <c r="A364" s="81"/>
      <c r="B364" s="81"/>
      <c r="C364" s="81"/>
      <c r="D364" s="81"/>
      <c r="E364" s="123" t="s">
        <v>323</v>
      </c>
      <c r="F364" s="123"/>
      <c r="G364" s="86">
        <v>1.61369471827824E-19</v>
      </c>
    </row>
    <row r="365" spans="1:7" ht="15.75" thickBot="1">
      <c r="A365" s="81"/>
      <c r="B365" s="81"/>
      <c r="C365" s="81"/>
      <c r="D365" s="81"/>
      <c r="E365" s="123" t="s">
        <v>324</v>
      </c>
      <c r="F365" s="123"/>
      <c r="G365" s="86">
        <v>0.00103486640403951</v>
      </c>
    </row>
    <row r="366" spans="1:7" ht="15.75" thickBot="1">
      <c r="A366" s="81"/>
      <c r="B366" s="81"/>
      <c r="C366" s="81"/>
      <c r="D366" s="81"/>
      <c r="E366" s="123" t="s">
        <v>325</v>
      </c>
      <c r="F366" s="123"/>
      <c r="G366" s="86">
        <v>9.0168569861669E-10</v>
      </c>
    </row>
    <row r="367" spans="1:7" ht="15.75" thickBot="1">
      <c r="A367" s="81"/>
      <c r="B367" s="81"/>
      <c r="C367" s="81"/>
      <c r="D367" s="81"/>
      <c r="E367" s="123" t="s">
        <v>326</v>
      </c>
      <c r="F367" s="123"/>
      <c r="G367" s="86">
        <v>3.84286461636974E-09</v>
      </c>
    </row>
    <row r="368" spans="1:7" ht="15.75" thickBot="1">
      <c r="A368" s="81"/>
      <c r="B368" s="81"/>
      <c r="C368" s="81"/>
      <c r="D368" s="81"/>
      <c r="E368" s="123" t="s">
        <v>327</v>
      </c>
      <c r="F368" s="123"/>
      <c r="G368" s="86">
        <v>2.52579794184065E-09</v>
      </c>
    </row>
    <row r="369" spans="1:7" ht="15.75" thickBot="1">
      <c r="A369" s="81"/>
      <c r="B369" s="81"/>
      <c r="C369" s="81"/>
      <c r="D369" s="81"/>
      <c r="E369" s="123" t="s">
        <v>328</v>
      </c>
      <c r="F369" s="123"/>
      <c r="G369" s="86">
        <v>3.47256572250359E-10</v>
      </c>
    </row>
    <row r="370" spans="1:7" ht="15.75" thickBot="1">
      <c r="A370" s="81"/>
      <c r="B370" s="81"/>
      <c r="C370" s="81"/>
      <c r="D370" s="81"/>
      <c r="E370" s="123" t="s">
        <v>329</v>
      </c>
      <c r="F370" s="123"/>
      <c r="G370" s="86">
        <v>1.1018718157944E-09</v>
      </c>
    </row>
    <row r="371" spans="1:7" ht="15.75" thickBot="1">
      <c r="A371" s="81"/>
      <c r="B371" s="81"/>
      <c r="C371" s="81"/>
      <c r="D371" s="81"/>
      <c r="E371" s="123" t="s">
        <v>330</v>
      </c>
      <c r="F371" s="123"/>
      <c r="G371" s="86">
        <v>2.11269993196127E-08</v>
      </c>
    </row>
    <row r="372" spans="1:7" ht="15.75" thickBot="1">
      <c r="A372" s="81"/>
      <c r="B372" s="81"/>
      <c r="C372" s="81"/>
      <c r="D372" s="81"/>
      <c r="E372" s="123" t="s">
        <v>331</v>
      </c>
      <c r="F372" s="123"/>
      <c r="G372" s="86">
        <v>1.39502774204712E-05</v>
      </c>
    </row>
    <row r="373" spans="1:7" ht="15.75" thickBot="1">
      <c r="A373" s="81"/>
      <c r="B373" s="81"/>
      <c r="C373" s="81"/>
      <c r="D373" s="81"/>
      <c r="E373" s="123" t="s">
        <v>332</v>
      </c>
      <c r="F373" s="123"/>
      <c r="G373" s="86">
        <v>9.73980712039498E-17</v>
      </c>
    </row>
    <row r="374" spans="1:7" ht="15.75" thickBot="1">
      <c r="A374" s="81"/>
      <c r="B374" s="81"/>
      <c r="C374" s="81"/>
      <c r="D374" s="81"/>
      <c r="E374" s="123" t="s">
        <v>333</v>
      </c>
      <c r="F374" s="123"/>
      <c r="G374" s="86">
        <v>2.06941184558983E-05</v>
      </c>
    </row>
    <row r="375" spans="1:7" ht="15.75" thickBot="1">
      <c r="A375" s="81"/>
      <c r="B375" s="81"/>
      <c r="C375" s="81"/>
      <c r="D375" s="81"/>
      <c r="E375" s="123" t="s">
        <v>334</v>
      </c>
      <c r="F375" s="123"/>
      <c r="G375" s="86">
        <v>1.55852928200792E-08</v>
      </c>
    </row>
    <row r="376" spans="1:7" ht="15.75" thickBot="1">
      <c r="A376" s="81"/>
      <c r="B376" s="81"/>
      <c r="C376" s="81"/>
      <c r="D376" s="81"/>
      <c r="E376" s="123" t="s">
        <v>335</v>
      </c>
      <c r="F376" s="123"/>
      <c r="G376" s="86">
        <v>8.97855186246824E-10</v>
      </c>
    </row>
    <row r="377" spans="1:7" ht="15.75" thickBot="1">
      <c r="A377" s="81"/>
      <c r="B377" s="81"/>
      <c r="C377" s="81"/>
      <c r="D377" s="81"/>
      <c r="E377" s="123" t="s">
        <v>336</v>
      </c>
      <c r="F377" s="123"/>
      <c r="G377" s="86">
        <v>0.000315659016449199</v>
      </c>
    </row>
    <row r="378" spans="1:7" ht="15.75" thickBot="1">
      <c r="A378" s="81"/>
      <c r="B378" s="81"/>
      <c r="C378" s="81"/>
      <c r="D378" s="81"/>
      <c r="E378" s="123" t="s">
        <v>337</v>
      </c>
      <c r="F378" s="123"/>
      <c r="G378" s="86">
        <v>7.67439068367876E-06</v>
      </c>
    </row>
    <row r="379" spans="1:7" ht="15.75" thickBot="1">
      <c r="A379" s="81"/>
      <c r="B379" s="81"/>
      <c r="C379" s="81"/>
      <c r="D379" s="81"/>
      <c r="E379" s="123" t="s">
        <v>338</v>
      </c>
      <c r="F379" s="123"/>
      <c r="G379" s="86">
        <v>0.000130254399467087</v>
      </c>
    </row>
    <row r="380" spans="1:7" ht="15.75" thickBot="1">
      <c r="A380" s="81"/>
      <c r="B380" s="81"/>
      <c r="C380" s="81"/>
      <c r="D380" s="81"/>
      <c r="E380" s="123" t="s">
        <v>339</v>
      </c>
      <c r="F380" s="123"/>
      <c r="G380" s="86">
        <v>5.01565071820219E-15</v>
      </c>
    </row>
    <row r="381" spans="1:7" ht="15.75" thickBot="1">
      <c r="A381" s="81"/>
      <c r="B381" s="81"/>
      <c r="C381" s="81"/>
      <c r="D381" s="81"/>
      <c r="E381" s="123" t="s">
        <v>340</v>
      </c>
      <c r="F381" s="123"/>
      <c r="G381" s="86">
        <v>0.00190232571333563</v>
      </c>
    </row>
    <row r="382" spans="1:7" ht="15.75" thickBot="1">
      <c r="A382" s="81"/>
      <c r="B382" s="81"/>
      <c r="C382" s="81"/>
      <c r="D382" s="81"/>
      <c r="E382" s="123" t="s">
        <v>341</v>
      </c>
      <c r="F382" s="123"/>
      <c r="G382" s="86">
        <v>2.58372360956795E-11</v>
      </c>
    </row>
    <row r="383" spans="1:7" ht="15.75" thickBot="1">
      <c r="A383" s="81"/>
      <c r="B383" s="81"/>
      <c r="C383" s="81"/>
      <c r="D383" s="81"/>
      <c r="E383" s="123" t="s">
        <v>342</v>
      </c>
      <c r="F383" s="123"/>
      <c r="G383" s="86">
        <v>1.11168864396088E-13</v>
      </c>
    </row>
    <row r="384" spans="1:7" ht="15.75" thickBot="1">
      <c r="A384" s="81"/>
      <c r="B384" s="81"/>
      <c r="C384" s="81"/>
      <c r="D384" s="81"/>
      <c r="E384" s="123" t="s">
        <v>343</v>
      </c>
      <c r="F384" s="123"/>
      <c r="G384" s="86">
        <v>1.20024840511564E-15</v>
      </c>
    </row>
    <row r="385" spans="1:7" ht="15.75" thickBot="1">
      <c r="A385" s="81"/>
      <c r="B385" s="81"/>
      <c r="C385" s="81"/>
      <c r="D385" s="81"/>
      <c r="E385" s="123" t="s">
        <v>344</v>
      </c>
      <c r="F385" s="123"/>
      <c r="G385" s="86">
        <v>2.97351405902154E-08</v>
      </c>
    </row>
    <row r="386" spans="1:7" ht="15.75" thickBot="1">
      <c r="A386" s="81"/>
      <c r="B386" s="81"/>
      <c r="C386" s="81"/>
      <c r="D386" s="81"/>
      <c r="E386" s="123" t="s">
        <v>345</v>
      </c>
      <c r="F386" s="123"/>
      <c r="G386" s="86">
        <v>9.3255022647975E-16</v>
      </c>
    </row>
    <row r="387" spans="1:7" ht="15.75" thickBot="1">
      <c r="A387" s="81"/>
      <c r="B387" s="81"/>
      <c r="C387" s="81"/>
      <c r="D387" s="81"/>
      <c r="E387" s="123" t="s">
        <v>346</v>
      </c>
      <c r="F387" s="123"/>
      <c r="G387" s="86">
        <v>2.2319601695251E-08</v>
      </c>
    </row>
    <row r="388" spans="1:7" ht="15.75" thickBot="1">
      <c r="A388" s="81"/>
      <c r="B388" s="81"/>
      <c r="C388" s="81"/>
      <c r="D388" s="123" t="s">
        <v>90</v>
      </c>
      <c r="E388" s="123"/>
      <c r="F388" s="123"/>
      <c r="G388" s="86">
        <v>0.017122377421873</v>
      </c>
    </row>
    <row r="389" spans="1:7" ht="15.75" thickBot="1">
      <c r="A389" s="81"/>
      <c r="B389" s="81"/>
      <c r="C389" s="81"/>
      <c r="D389" s="123" t="s">
        <v>347</v>
      </c>
      <c r="E389" s="123"/>
      <c r="F389" s="123"/>
      <c r="G389" s="86">
        <v>3.1315862950297E-15</v>
      </c>
    </row>
    <row r="390" spans="1:7" ht="15.75" thickBot="1">
      <c r="A390" s="81"/>
      <c r="B390" s="81"/>
      <c r="C390" s="81"/>
      <c r="D390" s="123" t="s">
        <v>348</v>
      </c>
      <c r="E390" s="123"/>
      <c r="F390" s="123"/>
      <c r="G390" s="86">
        <v>1.46572474790639E-07</v>
      </c>
    </row>
    <row r="391" spans="1:7" ht="15.75" thickBot="1">
      <c r="A391" s="81"/>
      <c r="B391" s="81"/>
      <c r="C391" s="123" t="s">
        <v>349</v>
      </c>
      <c r="D391" s="123"/>
      <c r="E391" s="123"/>
      <c r="F391" s="123"/>
      <c r="G391" s="86">
        <v>0.00700031243917664</v>
      </c>
    </row>
    <row r="392" spans="1:7" ht="15.75" thickBot="1">
      <c r="A392" s="81"/>
      <c r="B392" s="81"/>
      <c r="C392" s="81"/>
      <c r="D392" s="123" t="s">
        <v>350</v>
      </c>
      <c r="E392" s="123"/>
      <c r="F392" s="123"/>
      <c r="G392" s="86">
        <v>0.0069292398014389</v>
      </c>
    </row>
    <row r="393" spans="1:7" ht="15.75" thickBot="1">
      <c r="A393" s="81"/>
      <c r="B393" s="81"/>
      <c r="C393" s="81"/>
      <c r="D393" s="123" t="s">
        <v>592</v>
      </c>
      <c r="E393" s="123"/>
      <c r="F393" s="123"/>
      <c r="G393" s="86">
        <v>0</v>
      </c>
    </row>
    <row r="394" spans="1:7" ht="15.75" thickBot="1">
      <c r="A394" s="81"/>
      <c r="B394" s="81"/>
      <c r="C394" s="81"/>
      <c r="D394" s="123" t="s">
        <v>593</v>
      </c>
      <c r="E394" s="123"/>
      <c r="F394" s="123"/>
      <c r="G394" s="86">
        <v>0</v>
      </c>
    </row>
    <row r="395" spans="1:7" ht="15.75" thickBot="1">
      <c r="A395" s="81"/>
      <c r="B395" s="81"/>
      <c r="C395" s="81"/>
      <c r="D395" s="123" t="s">
        <v>351</v>
      </c>
      <c r="E395" s="123"/>
      <c r="F395" s="123"/>
      <c r="G395" s="86">
        <v>7.10726377377398E-05</v>
      </c>
    </row>
    <row r="396" spans="1:7" ht="15.75" thickBot="1">
      <c r="A396" s="81"/>
      <c r="B396" s="81"/>
      <c r="C396" s="81"/>
      <c r="D396" s="123" t="s">
        <v>594</v>
      </c>
      <c r="E396" s="123"/>
      <c r="F396" s="123"/>
      <c r="G396" s="86">
        <v>0</v>
      </c>
    </row>
    <row r="397" spans="1:7" ht="15.75" thickBot="1">
      <c r="A397" s="81"/>
      <c r="B397" s="81"/>
      <c r="C397" s="123" t="s">
        <v>352</v>
      </c>
      <c r="D397" s="123"/>
      <c r="E397" s="123"/>
      <c r="F397" s="123"/>
      <c r="G397" s="86">
        <v>2.20483292183431E-05</v>
      </c>
    </row>
    <row r="398" spans="1:7" ht="15.75" thickBot="1">
      <c r="A398" s="81"/>
      <c r="B398" s="81"/>
      <c r="C398" s="81"/>
      <c r="D398" s="123" t="s">
        <v>353</v>
      </c>
      <c r="E398" s="123"/>
      <c r="F398" s="123"/>
      <c r="G398" s="86">
        <v>1.24304054733803E-05</v>
      </c>
    </row>
    <row r="399" spans="1:7" ht="15.75" thickBot="1">
      <c r="A399" s="81"/>
      <c r="B399" s="81"/>
      <c r="C399" s="81"/>
      <c r="D399" s="123" t="s">
        <v>354</v>
      </c>
      <c r="E399" s="123"/>
      <c r="F399" s="123"/>
      <c r="G399" s="86">
        <v>6.93924868891458E-06</v>
      </c>
    </row>
    <row r="400" spans="1:7" ht="15.75" thickBot="1">
      <c r="A400" s="81"/>
      <c r="B400" s="81"/>
      <c r="C400" s="81"/>
      <c r="D400" s="123" t="s">
        <v>95</v>
      </c>
      <c r="E400" s="123"/>
      <c r="F400" s="123"/>
      <c r="G400" s="86">
        <v>2.67867498935028E-06</v>
      </c>
    </row>
    <row r="401" spans="1:7" ht="15.75" thickBot="1">
      <c r="A401" s="81"/>
      <c r="B401" s="81"/>
      <c r="C401" s="81"/>
      <c r="D401" s="123" t="s">
        <v>355</v>
      </c>
      <c r="E401" s="123"/>
      <c r="F401" s="123"/>
      <c r="G401" s="86">
        <v>3.1363999590661E-14</v>
      </c>
    </row>
    <row r="402" spans="1:7" ht="15.75" thickBot="1">
      <c r="A402" s="81"/>
      <c r="B402" s="81"/>
      <c r="C402" s="81"/>
      <c r="D402" s="123" t="s">
        <v>356</v>
      </c>
      <c r="E402" s="123"/>
      <c r="F402" s="123"/>
      <c r="G402" s="86">
        <v>3.53338996369321E-14</v>
      </c>
    </row>
    <row r="403" spans="1:7" ht="15.75" thickBot="1">
      <c r="A403" s="81"/>
      <c r="B403" s="81"/>
      <c r="C403" s="123" t="s">
        <v>99</v>
      </c>
      <c r="D403" s="123"/>
      <c r="E403" s="123"/>
      <c r="F403" s="123"/>
      <c r="G403" s="86">
        <v>9.91068034284832E-12</v>
      </c>
    </row>
    <row r="404" spans="1:7" ht="15.75" thickBot="1">
      <c r="A404" s="81"/>
      <c r="B404" s="81"/>
      <c r="C404" s="81"/>
      <c r="D404" s="123" t="s">
        <v>595</v>
      </c>
      <c r="E404" s="123"/>
      <c r="F404" s="123"/>
      <c r="G404" s="86">
        <v>0</v>
      </c>
    </row>
    <row r="405" spans="1:7" ht="15.75" thickBot="1">
      <c r="A405" s="81"/>
      <c r="B405" s="81"/>
      <c r="C405" s="81"/>
      <c r="D405" s="123" t="s">
        <v>596</v>
      </c>
      <c r="E405" s="123"/>
      <c r="F405" s="123"/>
      <c r="G405" s="86">
        <v>0</v>
      </c>
    </row>
    <row r="406" spans="1:7" ht="15.75" thickBot="1">
      <c r="A406" s="81"/>
      <c r="B406" s="81"/>
      <c r="C406" s="81"/>
      <c r="D406" s="123" t="s">
        <v>597</v>
      </c>
      <c r="E406" s="123"/>
      <c r="F406" s="123"/>
      <c r="G406" s="86">
        <v>0</v>
      </c>
    </row>
    <row r="407" spans="1:7" ht="15.75" thickBot="1">
      <c r="A407" s="81"/>
      <c r="B407" s="81"/>
      <c r="C407" s="81"/>
      <c r="D407" s="123" t="s">
        <v>598</v>
      </c>
      <c r="E407" s="123"/>
      <c r="F407" s="123"/>
      <c r="G407" s="86">
        <v>0</v>
      </c>
    </row>
    <row r="408" spans="1:7" ht="15.75" thickBot="1">
      <c r="A408" s="81"/>
      <c r="B408" s="81"/>
      <c r="C408" s="81"/>
      <c r="D408" s="123" t="s">
        <v>599</v>
      </c>
      <c r="E408" s="123"/>
      <c r="F408" s="123"/>
      <c r="G408" s="86">
        <v>0</v>
      </c>
    </row>
    <row r="409" spans="1:7" ht="15.75" thickBot="1">
      <c r="A409" s="81"/>
      <c r="B409" s="81"/>
      <c r="C409" s="81"/>
      <c r="D409" s="123" t="s">
        <v>600</v>
      </c>
      <c r="E409" s="123"/>
      <c r="F409" s="123"/>
      <c r="G409" s="86">
        <v>0</v>
      </c>
    </row>
    <row r="410" spans="1:7" ht="15.75" thickBot="1">
      <c r="A410" s="81"/>
      <c r="B410" s="81"/>
      <c r="C410" s="81"/>
      <c r="D410" s="123" t="s">
        <v>601</v>
      </c>
      <c r="E410" s="123"/>
      <c r="F410" s="123"/>
      <c r="G410" s="86">
        <v>0</v>
      </c>
    </row>
    <row r="411" spans="1:7" ht="15.75" thickBot="1">
      <c r="A411" s="81"/>
      <c r="B411" s="81"/>
      <c r="C411" s="81"/>
      <c r="D411" s="123" t="s">
        <v>602</v>
      </c>
      <c r="E411" s="123"/>
      <c r="F411" s="123"/>
      <c r="G411" s="86">
        <v>0</v>
      </c>
    </row>
    <row r="412" spans="1:7" ht="15.75" thickBot="1">
      <c r="A412" s="81"/>
      <c r="B412" s="81"/>
      <c r="C412" s="81"/>
      <c r="D412" s="123" t="s">
        <v>603</v>
      </c>
      <c r="E412" s="123"/>
      <c r="F412" s="123"/>
      <c r="G412" s="86">
        <v>0</v>
      </c>
    </row>
    <row r="413" spans="1:7" ht="15.75" thickBot="1">
      <c r="A413" s="81"/>
      <c r="B413" s="81"/>
      <c r="C413" s="81"/>
      <c r="D413" s="123" t="s">
        <v>604</v>
      </c>
      <c r="E413" s="123"/>
      <c r="F413" s="123"/>
      <c r="G413" s="86">
        <v>0</v>
      </c>
    </row>
    <row r="414" spans="1:7" ht="15.75" thickBot="1">
      <c r="A414" s="81"/>
      <c r="B414" s="81"/>
      <c r="C414" s="81"/>
      <c r="D414" s="123" t="s">
        <v>605</v>
      </c>
      <c r="E414" s="123"/>
      <c r="F414" s="123"/>
      <c r="G414" s="86">
        <v>0</v>
      </c>
    </row>
    <row r="415" spans="1:7" ht="15.75" thickBot="1">
      <c r="A415" s="81"/>
      <c r="B415" s="81"/>
      <c r="C415" s="81"/>
      <c r="D415" s="123" t="s">
        <v>606</v>
      </c>
      <c r="E415" s="123"/>
      <c r="F415" s="123"/>
      <c r="G415" s="86">
        <v>0</v>
      </c>
    </row>
    <row r="416" spans="1:7" ht="15.75" thickBot="1">
      <c r="A416" s="81"/>
      <c r="B416" s="81"/>
      <c r="C416" s="81"/>
      <c r="D416" s="123" t="s">
        <v>607</v>
      </c>
      <c r="E416" s="123"/>
      <c r="F416" s="123"/>
      <c r="G416" s="86">
        <v>0</v>
      </c>
    </row>
    <row r="417" spans="1:7" ht="15.75" thickBot="1">
      <c r="A417" s="81"/>
      <c r="B417" s="81"/>
      <c r="C417" s="81"/>
      <c r="D417" s="123" t="s">
        <v>608</v>
      </c>
      <c r="E417" s="123"/>
      <c r="F417" s="123"/>
      <c r="G417" s="86">
        <v>0</v>
      </c>
    </row>
    <row r="418" spans="1:7" ht="15.75" thickBot="1">
      <c r="A418" s="81"/>
      <c r="B418" s="81"/>
      <c r="C418" s="81"/>
      <c r="D418" s="123" t="s">
        <v>357</v>
      </c>
      <c r="E418" s="123"/>
      <c r="F418" s="123"/>
      <c r="G418" s="86">
        <v>9.91068034284832E-12</v>
      </c>
    </row>
    <row r="419" spans="1:7" ht="15.75" thickBot="1">
      <c r="A419" s="81"/>
      <c r="B419" s="81"/>
      <c r="C419" s="81"/>
      <c r="D419" s="123" t="s">
        <v>609</v>
      </c>
      <c r="E419" s="123"/>
      <c r="F419" s="123"/>
      <c r="G419" s="86">
        <v>0</v>
      </c>
    </row>
    <row r="420" spans="1:7" ht="15.75" thickBot="1">
      <c r="A420" s="81"/>
      <c r="B420" s="81"/>
      <c r="C420" s="81"/>
      <c r="D420" s="123" t="s">
        <v>610</v>
      </c>
      <c r="E420" s="123"/>
      <c r="F420" s="123"/>
      <c r="G420" s="86">
        <v>0</v>
      </c>
    </row>
    <row r="421" spans="1:7" ht="15.75" thickBot="1">
      <c r="A421" s="81"/>
      <c r="B421" s="81"/>
      <c r="C421" s="81"/>
      <c r="D421" s="123" t="s">
        <v>611</v>
      </c>
      <c r="E421" s="123"/>
      <c r="F421" s="123"/>
      <c r="G421" s="86">
        <v>0</v>
      </c>
    </row>
    <row r="422" spans="1:7" ht="15.75" thickBot="1">
      <c r="A422" s="81"/>
      <c r="B422" s="81"/>
      <c r="C422" s="81"/>
      <c r="D422" s="123" t="s">
        <v>612</v>
      </c>
      <c r="E422" s="123"/>
      <c r="F422" s="123"/>
      <c r="G422" s="86">
        <v>0</v>
      </c>
    </row>
    <row r="423" spans="1:7" ht="15.75" thickBot="1">
      <c r="A423" s="81"/>
      <c r="B423" s="81"/>
      <c r="C423" s="81"/>
      <c r="D423" s="123" t="s">
        <v>613</v>
      </c>
      <c r="E423" s="123"/>
      <c r="F423" s="123"/>
      <c r="G423" s="86">
        <v>0</v>
      </c>
    </row>
    <row r="424" spans="1:7" ht="15.75" thickBot="1">
      <c r="A424" s="81"/>
      <c r="B424" s="81"/>
      <c r="C424" s="81"/>
      <c r="D424" s="123" t="s">
        <v>614</v>
      </c>
      <c r="E424" s="123"/>
      <c r="F424" s="123"/>
      <c r="G424" s="86">
        <v>0</v>
      </c>
    </row>
    <row r="425" spans="1:7" ht="15.75" thickBot="1">
      <c r="A425" s="81"/>
      <c r="B425" s="81"/>
      <c r="C425" s="81"/>
      <c r="D425" s="123" t="s">
        <v>615</v>
      </c>
      <c r="E425" s="123"/>
      <c r="F425" s="123"/>
      <c r="G425" s="86">
        <v>0</v>
      </c>
    </row>
    <row r="426" spans="1:7" ht="15.75" thickBot="1">
      <c r="A426" s="81"/>
      <c r="B426" s="81"/>
      <c r="C426" s="81"/>
      <c r="D426" s="123" t="s">
        <v>616</v>
      </c>
      <c r="E426" s="123"/>
      <c r="F426" s="123"/>
      <c r="G426" s="86">
        <v>0</v>
      </c>
    </row>
    <row r="427" spans="1:7" ht="15.75" thickBot="1">
      <c r="A427" s="81"/>
      <c r="B427" s="81"/>
      <c r="C427" s="81"/>
      <c r="D427" s="123" t="s">
        <v>617</v>
      </c>
      <c r="E427" s="123"/>
      <c r="F427" s="123"/>
      <c r="G427" s="86">
        <v>0</v>
      </c>
    </row>
    <row r="428" spans="1:7" ht="15.75" thickBot="1">
      <c r="A428" s="81"/>
      <c r="B428" s="81"/>
      <c r="C428" s="81"/>
      <c r="D428" s="123" t="s">
        <v>618</v>
      </c>
      <c r="E428" s="123"/>
      <c r="F428" s="123"/>
      <c r="G428" s="86">
        <v>0</v>
      </c>
    </row>
    <row r="429" spans="1:7" ht="15.75" thickBot="1">
      <c r="A429" s="81"/>
      <c r="B429" s="123" t="s">
        <v>358</v>
      </c>
      <c r="C429" s="123"/>
      <c r="D429" s="123"/>
      <c r="E429" s="123"/>
      <c r="F429" s="123"/>
      <c r="G429" s="86">
        <v>0.0146092513524942</v>
      </c>
    </row>
    <row r="430" spans="1:7" ht="15.75" thickBot="1">
      <c r="A430" s="81"/>
      <c r="B430" s="81"/>
      <c r="C430" s="123" t="s">
        <v>359</v>
      </c>
      <c r="D430" s="123"/>
      <c r="E430" s="123"/>
      <c r="F430" s="123"/>
      <c r="G430" s="86">
        <v>2.05674747064019E-05</v>
      </c>
    </row>
    <row r="431" spans="1:7" ht="15.75" thickBot="1">
      <c r="A431" s="81"/>
      <c r="B431" s="81"/>
      <c r="C431" s="81"/>
      <c r="D431" s="123" t="s">
        <v>360</v>
      </c>
      <c r="E431" s="123"/>
      <c r="F431" s="123"/>
      <c r="G431" s="86">
        <v>1.23789438346891E-07</v>
      </c>
    </row>
    <row r="432" spans="1:7" ht="15.75" thickBot="1">
      <c r="A432" s="81"/>
      <c r="B432" s="81"/>
      <c r="C432" s="81"/>
      <c r="D432" s="123" t="s">
        <v>361</v>
      </c>
      <c r="E432" s="123"/>
      <c r="F432" s="123"/>
      <c r="G432" s="86">
        <v>5.23317917841367E-07</v>
      </c>
    </row>
    <row r="433" spans="1:7" ht="15.75" thickBot="1">
      <c r="A433" s="81"/>
      <c r="B433" s="81"/>
      <c r="C433" s="81"/>
      <c r="D433" s="123" t="s">
        <v>362</v>
      </c>
      <c r="E433" s="123"/>
      <c r="F433" s="123"/>
      <c r="G433" s="86">
        <v>1.92866634985442E-05</v>
      </c>
    </row>
    <row r="434" spans="1:7" ht="15.75" thickBot="1">
      <c r="A434" s="81"/>
      <c r="B434" s="81"/>
      <c r="C434" s="81"/>
      <c r="D434" s="123" t="s">
        <v>363</v>
      </c>
      <c r="E434" s="123"/>
      <c r="F434" s="123"/>
      <c r="G434" s="86">
        <v>1.41505276553233E-09</v>
      </c>
    </row>
    <row r="435" spans="1:7" ht="15.75" thickBot="1">
      <c r="A435" s="81"/>
      <c r="B435" s="81"/>
      <c r="C435" s="81"/>
      <c r="D435" s="123" t="s">
        <v>364</v>
      </c>
      <c r="E435" s="123"/>
      <c r="F435" s="123"/>
      <c r="G435" s="86">
        <v>2.30211783299885E-15</v>
      </c>
    </row>
    <row r="436" spans="1:7" ht="15.75" thickBot="1">
      <c r="A436" s="81"/>
      <c r="B436" s="81"/>
      <c r="C436" s="81"/>
      <c r="D436" s="123" t="s">
        <v>365</v>
      </c>
      <c r="E436" s="123"/>
      <c r="F436" s="123"/>
      <c r="G436" s="86">
        <v>6.32288796601773E-07</v>
      </c>
    </row>
    <row r="437" spans="1:7" ht="15.75" thickBot="1">
      <c r="A437" s="81"/>
      <c r="B437" s="81"/>
      <c r="C437" s="123" t="s">
        <v>105</v>
      </c>
      <c r="D437" s="123"/>
      <c r="E437" s="123"/>
      <c r="F437" s="123"/>
      <c r="G437" s="86">
        <v>1.95057047524205E-06</v>
      </c>
    </row>
    <row r="438" spans="1:7" ht="15.75" thickBot="1">
      <c r="A438" s="81"/>
      <c r="B438" s="81"/>
      <c r="C438" s="81"/>
      <c r="D438" s="123" t="s">
        <v>224</v>
      </c>
      <c r="E438" s="123"/>
      <c r="F438" s="123"/>
      <c r="G438" s="86">
        <v>1.81858135500629E-16</v>
      </c>
    </row>
    <row r="439" spans="1:7" ht="15.75" thickBot="1">
      <c r="A439" s="81"/>
      <c r="B439" s="81"/>
      <c r="C439" s="81"/>
      <c r="D439" s="123" t="s">
        <v>225</v>
      </c>
      <c r="E439" s="123"/>
      <c r="F439" s="123"/>
      <c r="G439" s="86">
        <v>3.20370690570318E-07</v>
      </c>
    </row>
    <row r="440" spans="1:7" ht="15.75" thickBot="1">
      <c r="A440" s="81"/>
      <c r="B440" s="81"/>
      <c r="C440" s="81"/>
      <c r="D440" s="123" t="s">
        <v>227</v>
      </c>
      <c r="E440" s="123"/>
      <c r="F440" s="123"/>
      <c r="G440" s="86">
        <v>1.46814333086582E-07</v>
      </c>
    </row>
    <row r="441" spans="1:7" ht="15.75" thickBot="1">
      <c r="A441" s="81"/>
      <c r="B441" s="81"/>
      <c r="C441" s="81"/>
      <c r="D441" s="123" t="s">
        <v>228</v>
      </c>
      <c r="E441" s="123"/>
      <c r="F441" s="123"/>
      <c r="G441" s="86">
        <v>7.46075690385261E-12</v>
      </c>
    </row>
    <row r="442" spans="1:7" ht="15.75" thickBot="1">
      <c r="A442" s="81"/>
      <c r="B442" s="81"/>
      <c r="C442" s="81"/>
      <c r="D442" s="123" t="s">
        <v>366</v>
      </c>
      <c r="E442" s="123"/>
      <c r="F442" s="123"/>
      <c r="G442" s="86">
        <v>6.12631419878094E-18</v>
      </c>
    </row>
    <row r="443" spans="1:7" ht="15.75" thickBot="1">
      <c r="A443" s="81"/>
      <c r="B443" s="81"/>
      <c r="C443" s="81"/>
      <c r="D443" s="123" t="s">
        <v>229</v>
      </c>
      <c r="E443" s="123"/>
      <c r="F443" s="123"/>
      <c r="G443" s="86">
        <v>5.03307011998247E-07</v>
      </c>
    </row>
    <row r="444" spans="1:7" ht="15.75" thickBot="1">
      <c r="A444" s="81"/>
      <c r="B444" s="81"/>
      <c r="C444" s="81"/>
      <c r="D444" s="123" t="s">
        <v>230</v>
      </c>
      <c r="E444" s="123"/>
      <c r="F444" s="123"/>
      <c r="G444" s="86">
        <v>2.32514079077455E-11</v>
      </c>
    </row>
    <row r="445" spans="1:7" ht="15.75" thickBot="1">
      <c r="A445" s="81"/>
      <c r="B445" s="81"/>
      <c r="C445" s="81"/>
      <c r="D445" s="123" t="s">
        <v>231</v>
      </c>
      <c r="E445" s="123"/>
      <c r="F445" s="123"/>
      <c r="G445" s="86">
        <v>4.83828422835783E-07</v>
      </c>
    </row>
    <row r="446" spans="1:7" ht="15.75" thickBot="1">
      <c r="A446" s="81"/>
      <c r="B446" s="81"/>
      <c r="C446" s="81"/>
      <c r="D446" s="123" t="s">
        <v>367</v>
      </c>
      <c r="E446" s="123"/>
      <c r="F446" s="123"/>
      <c r="G446" s="86">
        <v>6.72050044012661E-12</v>
      </c>
    </row>
    <row r="447" spans="1:7" ht="15.75" thickBot="1">
      <c r="A447" s="81"/>
      <c r="B447" s="81"/>
      <c r="C447" s="81"/>
      <c r="D447" s="123" t="s">
        <v>161</v>
      </c>
      <c r="E447" s="123"/>
      <c r="F447" s="123"/>
      <c r="G447" s="86">
        <v>1.45872186576401E-07</v>
      </c>
    </row>
    <row r="448" spans="1:7" ht="15.75" thickBot="1">
      <c r="A448" s="81"/>
      <c r="B448" s="81"/>
      <c r="C448" s="81"/>
      <c r="D448" s="123" t="s">
        <v>96</v>
      </c>
      <c r="E448" s="123"/>
      <c r="F448" s="123"/>
      <c r="G448" s="86">
        <v>9.75283002048825E-08</v>
      </c>
    </row>
    <row r="449" spans="1:7" ht="15.75" thickBot="1">
      <c r="A449" s="81"/>
      <c r="B449" s="81"/>
      <c r="C449" s="81"/>
      <c r="D449" s="123" t="s">
        <v>235</v>
      </c>
      <c r="E449" s="123"/>
      <c r="F449" s="123"/>
      <c r="G449" s="86">
        <v>5.7628921538131E-10</v>
      </c>
    </row>
    <row r="450" spans="1:7" ht="15.75" thickBot="1">
      <c r="A450" s="81"/>
      <c r="B450" s="81"/>
      <c r="C450" s="81"/>
      <c r="D450" s="123" t="s">
        <v>97</v>
      </c>
      <c r="E450" s="123"/>
      <c r="F450" s="123"/>
      <c r="G450" s="86">
        <v>8.41492996748626E-10</v>
      </c>
    </row>
    <row r="451" spans="1:7" ht="15.75" thickBot="1">
      <c r="A451" s="81"/>
      <c r="B451" s="81"/>
      <c r="C451" s="81"/>
      <c r="D451" s="123" t="s">
        <v>236</v>
      </c>
      <c r="E451" s="123"/>
      <c r="F451" s="123"/>
      <c r="G451" s="86">
        <v>8.40693762082631E-11</v>
      </c>
    </row>
    <row r="452" spans="1:7" ht="15.75" thickBot="1">
      <c r="A452" s="81"/>
      <c r="B452" s="81"/>
      <c r="C452" s="81"/>
      <c r="D452" s="123" t="s">
        <v>237</v>
      </c>
      <c r="E452" s="123"/>
      <c r="F452" s="123"/>
      <c r="G452" s="86">
        <v>1.80608250689606E-07</v>
      </c>
    </row>
    <row r="453" spans="1:7" ht="15.75" thickBot="1">
      <c r="A453" s="81"/>
      <c r="B453" s="81"/>
      <c r="C453" s="81"/>
      <c r="D453" s="123" t="s">
        <v>240</v>
      </c>
      <c r="E453" s="123"/>
      <c r="F453" s="123"/>
      <c r="G453" s="86">
        <v>6.53585427599848E-11</v>
      </c>
    </row>
    <row r="454" spans="1:7" ht="15.75" thickBot="1">
      <c r="A454" s="81"/>
      <c r="B454" s="81"/>
      <c r="C454" s="81"/>
      <c r="D454" s="123" t="s">
        <v>241</v>
      </c>
      <c r="E454" s="123"/>
      <c r="F454" s="123"/>
      <c r="G454" s="86">
        <v>9.14047393964937E-13</v>
      </c>
    </row>
    <row r="455" spans="1:7" ht="15.75" thickBot="1">
      <c r="A455" s="81"/>
      <c r="B455" s="81"/>
      <c r="C455" s="81"/>
      <c r="D455" s="123" t="s">
        <v>278</v>
      </c>
      <c r="E455" s="123"/>
      <c r="F455" s="123"/>
      <c r="G455" s="86">
        <v>6.42031224005804E-08</v>
      </c>
    </row>
    <row r="456" spans="1:7" ht="15.75" thickBot="1">
      <c r="A456" s="81"/>
      <c r="B456" s="81"/>
      <c r="C456" s="81"/>
      <c r="D456" s="123" t="s">
        <v>243</v>
      </c>
      <c r="E456" s="123"/>
      <c r="F456" s="123"/>
      <c r="G456" s="86">
        <v>1.89547475028126E-12</v>
      </c>
    </row>
    <row r="457" spans="1:7" ht="15.75" thickBot="1">
      <c r="A457" s="81"/>
      <c r="B457" s="81"/>
      <c r="C457" s="81"/>
      <c r="D457" s="123" t="s">
        <v>244</v>
      </c>
      <c r="E457" s="123"/>
      <c r="F457" s="123"/>
      <c r="G457" s="86">
        <v>3.86911544855378E-14</v>
      </c>
    </row>
    <row r="458" spans="1:7" ht="15.75" thickBot="1">
      <c r="A458" s="81"/>
      <c r="B458" s="81"/>
      <c r="C458" s="81"/>
      <c r="D458" s="123" t="s">
        <v>245</v>
      </c>
      <c r="E458" s="123"/>
      <c r="F458" s="123"/>
      <c r="G458" s="86">
        <v>2.61708828375407E-11</v>
      </c>
    </row>
    <row r="459" spans="1:7" ht="15.75" thickBot="1">
      <c r="A459" s="81"/>
      <c r="B459" s="81"/>
      <c r="C459" s="81"/>
      <c r="D459" s="123" t="s">
        <v>246</v>
      </c>
      <c r="E459" s="123"/>
      <c r="F459" s="123"/>
      <c r="G459" s="86">
        <v>7.13167001211884E-11</v>
      </c>
    </row>
    <row r="460" spans="1:7" ht="15.75" thickBot="1">
      <c r="A460" s="81"/>
      <c r="B460" s="81"/>
      <c r="C460" s="81"/>
      <c r="D460" s="123" t="s">
        <v>247</v>
      </c>
      <c r="E460" s="123"/>
      <c r="F460" s="123"/>
      <c r="G460" s="86">
        <v>6.33317809905302E-09</v>
      </c>
    </row>
    <row r="461" spans="1:7" ht="15.75" thickBot="1">
      <c r="A461" s="81"/>
      <c r="B461" s="81"/>
      <c r="C461" s="123" t="s">
        <v>368</v>
      </c>
      <c r="D461" s="123"/>
      <c r="E461" s="123"/>
      <c r="F461" s="123"/>
      <c r="G461" s="86">
        <v>0.0141677001834887</v>
      </c>
    </row>
    <row r="462" spans="1:7" ht="15.75" thickBot="1">
      <c r="A462" s="81"/>
      <c r="B462" s="81"/>
      <c r="C462" s="81"/>
      <c r="D462" s="123" t="s">
        <v>369</v>
      </c>
      <c r="E462" s="123"/>
      <c r="F462" s="123"/>
      <c r="G462" s="86">
        <v>8.93897713390859E-10</v>
      </c>
    </row>
    <row r="463" spans="1:7" ht="15.75" thickBot="1">
      <c r="A463" s="81"/>
      <c r="B463" s="81"/>
      <c r="C463" s="81"/>
      <c r="D463" s="123" t="s">
        <v>103</v>
      </c>
      <c r="E463" s="123"/>
      <c r="F463" s="123"/>
      <c r="G463" s="86">
        <v>1.0489917339127E-09</v>
      </c>
    </row>
    <row r="464" spans="1:7" ht="15.75" thickBot="1">
      <c r="A464" s="81"/>
      <c r="B464" s="81"/>
      <c r="C464" s="81"/>
      <c r="D464" s="123" t="s">
        <v>98</v>
      </c>
      <c r="E464" s="123"/>
      <c r="F464" s="123"/>
      <c r="G464" s="86">
        <v>6.14065157994502E-10</v>
      </c>
    </row>
    <row r="465" spans="1:7" ht="15.75" thickBot="1">
      <c r="A465" s="81"/>
      <c r="B465" s="81"/>
      <c r="C465" s="81"/>
      <c r="D465" s="123" t="s">
        <v>104</v>
      </c>
      <c r="E465" s="123"/>
      <c r="F465" s="123"/>
      <c r="G465" s="86">
        <v>4.95935654829475E-07</v>
      </c>
    </row>
    <row r="466" spans="1:7" ht="15.75" thickBot="1">
      <c r="A466" s="81"/>
      <c r="B466" s="81"/>
      <c r="C466" s="81"/>
      <c r="D466" s="123" t="s">
        <v>251</v>
      </c>
      <c r="E466" s="123"/>
      <c r="F466" s="123"/>
      <c r="G466" s="86">
        <v>2.78897693428307E-06</v>
      </c>
    </row>
    <row r="467" spans="1:7" ht="15.75" thickBot="1">
      <c r="A467" s="81"/>
      <c r="B467" s="81"/>
      <c r="C467" s="81"/>
      <c r="D467" s="123" t="s">
        <v>252</v>
      </c>
      <c r="E467" s="123"/>
      <c r="F467" s="123"/>
      <c r="G467" s="86">
        <v>2.89807939842474E-14</v>
      </c>
    </row>
    <row r="468" spans="1:7" ht="15.75" thickBot="1">
      <c r="A468" s="81"/>
      <c r="B468" s="81"/>
      <c r="C468" s="81"/>
      <c r="D468" s="123" t="s">
        <v>370</v>
      </c>
      <c r="E468" s="123"/>
      <c r="F468" s="123"/>
      <c r="G468" s="86">
        <v>1.2624157065453E-10</v>
      </c>
    </row>
    <row r="469" spans="1:7" ht="15.75" thickBot="1">
      <c r="A469" s="81"/>
      <c r="B469" s="81"/>
      <c r="C469" s="81"/>
      <c r="D469" s="123" t="s">
        <v>254</v>
      </c>
      <c r="E469" s="123"/>
      <c r="F469" s="123"/>
      <c r="G469" s="86">
        <v>3.98360578290319E-11</v>
      </c>
    </row>
    <row r="470" spans="1:7" ht="15.75" thickBot="1">
      <c r="A470" s="81"/>
      <c r="B470" s="81"/>
      <c r="C470" s="81"/>
      <c r="D470" s="123" t="s">
        <v>371</v>
      </c>
      <c r="E470" s="123"/>
      <c r="F470" s="123"/>
      <c r="G470" s="86">
        <v>3.82717784074029E-08</v>
      </c>
    </row>
    <row r="471" spans="1:7" ht="15.75" thickBot="1">
      <c r="A471" s="81"/>
      <c r="B471" s="81"/>
      <c r="C471" s="81"/>
      <c r="D471" s="123" t="s">
        <v>372</v>
      </c>
      <c r="E471" s="123"/>
      <c r="F471" s="123"/>
      <c r="G471" s="86">
        <v>0.000175443140650052</v>
      </c>
    </row>
    <row r="472" spans="1:7" ht="15.75" thickBot="1">
      <c r="A472" s="81"/>
      <c r="B472" s="81"/>
      <c r="C472" s="81"/>
      <c r="D472" s="123" t="s">
        <v>373</v>
      </c>
      <c r="E472" s="123"/>
      <c r="F472" s="123"/>
      <c r="G472" s="86">
        <v>0.0138702018834381</v>
      </c>
    </row>
    <row r="473" spans="1:7" ht="15.75" thickBot="1">
      <c r="A473" s="81"/>
      <c r="B473" s="81"/>
      <c r="C473" s="81"/>
      <c r="D473" s="123" t="s">
        <v>374</v>
      </c>
      <c r="E473" s="123"/>
      <c r="F473" s="123"/>
      <c r="G473" s="86">
        <v>5.38460451355294E-09</v>
      </c>
    </row>
    <row r="474" spans="1:7" ht="15.75" thickBot="1">
      <c r="A474" s="81"/>
      <c r="B474" s="81"/>
      <c r="C474" s="81"/>
      <c r="D474" s="123" t="s">
        <v>375</v>
      </c>
      <c r="E474" s="123"/>
      <c r="F474" s="123"/>
      <c r="G474" s="86">
        <v>6.10071006320198E-11</v>
      </c>
    </row>
    <row r="475" spans="1:7" ht="15.75" thickBot="1">
      <c r="A475" s="81"/>
      <c r="B475" s="81"/>
      <c r="C475" s="81"/>
      <c r="D475" s="123" t="s">
        <v>259</v>
      </c>
      <c r="E475" s="123"/>
      <c r="F475" s="123"/>
      <c r="G475" s="86">
        <v>5.97669492912638E-08</v>
      </c>
    </row>
    <row r="476" spans="1:7" ht="15.75" thickBot="1">
      <c r="A476" s="81"/>
      <c r="B476" s="81"/>
      <c r="C476" s="81"/>
      <c r="D476" s="123" t="s">
        <v>261</v>
      </c>
      <c r="E476" s="123"/>
      <c r="F476" s="123"/>
      <c r="G476" s="86">
        <v>5.90602015768852E-10</v>
      </c>
    </row>
    <row r="477" spans="1:7" ht="15.75" thickBot="1">
      <c r="A477" s="81"/>
      <c r="B477" s="81"/>
      <c r="C477" s="81"/>
      <c r="D477" s="123" t="s">
        <v>265</v>
      </c>
      <c r="E477" s="123"/>
      <c r="F477" s="123"/>
      <c r="G477" s="86">
        <v>1.1296950079199E-11</v>
      </c>
    </row>
    <row r="478" spans="1:7" ht="15.75" thickBot="1">
      <c r="A478" s="81"/>
      <c r="B478" s="81"/>
      <c r="C478" s="81"/>
      <c r="D478" s="123" t="s">
        <v>376</v>
      </c>
      <c r="E478" s="123"/>
      <c r="F478" s="123"/>
      <c r="G478" s="86">
        <v>4.80561173928446E-11</v>
      </c>
    </row>
    <row r="479" spans="1:7" ht="15.75" thickBot="1">
      <c r="A479" s="81"/>
      <c r="B479" s="81"/>
      <c r="C479" s="81"/>
      <c r="D479" s="123" t="s">
        <v>377</v>
      </c>
      <c r="E479" s="123"/>
      <c r="F479" s="123"/>
      <c r="G479" s="86">
        <v>3.06750057459053E-10</v>
      </c>
    </row>
    <row r="480" spans="1:7" ht="15.75" thickBot="1">
      <c r="A480" s="81"/>
      <c r="B480" s="81"/>
      <c r="C480" s="81"/>
      <c r="D480" s="123" t="s">
        <v>378</v>
      </c>
      <c r="E480" s="123"/>
      <c r="F480" s="123"/>
      <c r="G480" s="86">
        <v>9.37007393541087E-08</v>
      </c>
    </row>
    <row r="481" spans="1:7" ht="15.75" thickBot="1">
      <c r="A481" s="81"/>
      <c r="B481" s="81"/>
      <c r="C481" s="81"/>
      <c r="D481" s="123" t="s">
        <v>379</v>
      </c>
      <c r="E481" s="123"/>
      <c r="F481" s="123"/>
      <c r="G481" s="86">
        <v>2.30353798810166E-16</v>
      </c>
    </row>
    <row r="482" spans="1:7" ht="15.75" thickBot="1">
      <c r="A482" s="81"/>
      <c r="B482" s="81"/>
      <c r="C482" s="81"/>
      <c r="D482" s="123" t="s">
        <v>106</v>
      </c>
      <c r="E482" s="123"/>
      <c r="F482" s="123"/>
      <c r="G482" s="86">
        <v>2.30146540070053E-07</v>
      </c>
    </row>
    <row r="483" spans="1:7" ht="15.75" thickBot="1">
      <c r="A483" s="81"/>
      <c r="B483" s="81"/>
      <c r="C483" s="81"/>
      <c r="D483" s="123" t="s">
        <v>107</v>
      </c>
      <c r="E483" s="123"/>
      <c r="F483" s="123"/>
      <c r="G483" s="86">
        <v>1.96634360681395E-10</v>
      </c>
    </row>
    <row r="484" spans="1:7" ht="15.75" thickBot="1">
      <c r="A484" s="81"/>
      <c r="B484" s="81"/>
      <c r="C484" s="81"/>
      <c r="D484" s="123" t="s">
        <v>380</v>
      </c>
      <c r="E484" s="123"/>
      <c r="F484" s="123"/>
      <c r="G484" s="86">
        <v>6.59096586259644E-08</v>
      </c>
    </row>
    <row r="485" spans="1:7" ht="15.75" thickBot="1">
      <c r="A485" s="81"/>
      <c r="B485" s="81"/>
      <c r="C485" s="81"/>
      <c r="D485" s="123" t="s">
        <v>108</v>
      </c>
      <c r="E485" s="123"/>
      <c r="F485" s="123"/>
      <c r="G485" s="86">
        <v>5.28243304892791E-09</v>
      </c>
    </row>
    <row r="486" spans="1:7" ht="15.75" thickBot="1">
      <c r="A486" s="81"/>
      <c r="B486" s="81"/>
      <c r="C486" s="81"/>
      <c r="D486" s="123" t="s">
        <v>109</v>
      </c>
      <c r="E486" s="123"/>
      <c r="F486" s="123"/>
      <c r="G486" s="86">
        <v>5.48296047104816E-08</v>
      </c>
    </row>
    <row r="487" spans="1:7" ht="15.75" thickBot="1">
      <c r="A487" s="81"/>
      <c r="B487" s="81"/>
      <c r="C487" s="81"/>
      <c r="D487" s="123" t="s">
        <v>381</v>
      </c>
      <c r="E487" s="123"/>
      <c r="F487" s="123"/>
      <c r="G487" s="86">
        <v>1.72336584265038E-08</v>
      </c>
    </row>
    <row r="488" spans="1:7" ht="15.75" thickBot="1">
      <c r="A488" s="81"/>
      <c r="B488" s="81"/>
      <c r="C488" s="81"/>
      <c r="D488" s="123" t="s">
        <v>382</v>
      </c>
      <c r="E488" s="123"/>
      <c r="F488" s="123"/>
      <c r="G488" s="86">
        <v>2.43544333908759E-12</v>
      </c>
    </row>
    <row r="489" spans="1:7" ht="15.75" thickBot="1">
      <c r="A489" s="81"/>
      <c r="B489" s="81"/>
      <c r="C489" s="81"/>
      <c r="D489" s="123" t="s">
        <v>383</v>
      </c>
      <c r="E489" s="123"/>
      <c r="F489" s="123"/>
      <c r="G489" s="86">
        <v>1.05405554815129E-05</v>
      </c>
    </row>
    <row r="490" spans="1:7" ht="15.75" thickBot="1">
      <c r="A490" s="81"/>
      <c r="B490" s="81"/>
      <c r="C490" s="81"/>
      <c r="D490" s="123" t="s">
        <v>384</v>
      </c>
      <c r="E490" s="123"/>
      <c r="F490" s="123"/>
      <c r="G490" s="86">
        <v>3.46594140386913E-14</v>
      </c>
    </row>
    <row r="491" spans="1:7" ht="15.75" thickBot="1">
      <c r="A491" s="81"/>
      <c r="B491" s="81"/>
      <c r="C491" s="81"/>
      <c r="D491" s="123" t="s">
        <v>385</v>
      </c>
      <c r="E491" s="123"/>
      <c r="F491" s="123"/>
      <c r="G491" s="86">
        <v>7.56964784158393E-05</v>
      </c>
    </row>
    <row r="492" spans="1:7" ht="15.75" thickBot="1">
      <c r="A492" s="81"/>
      <c r="B492" s="81"/>
      <c r="C492" s="81"/>
      <c r="D492" s="123" t="s">
        <v>386</v>
      </c>
      <c r="E492" s="123"/>
      <c r="F492" s="123"/>
      <c r="G492" s="86">
        <v>3.19572524277201E-05</v>
      </c>
    </row>
    <row r="493" spans="1:7" ht="15.75" thickBot="1">
      <c r="A493" s="81"/>
      <c r="B493" s="81"/>
      <c r="C493" s="81"/>
      <c r="D493" s="123" t="s">
        <v>387</v>
      </c>
      <c r="E493" s="123"/>
      <c r="F493" s="123"/>
      <c r="G493" s="86">
        <v>3.72125180141697E-11</v>
      </c>
    </row>
    <row r="494" spans="1:7" ht="15.75" thickBot="1">
      <c r="A494" s="81"/>
      <c r="B494" s="81"/>
      <c r="C494" s="81"/>
      <c r="D494" s="123" t="s">
        <v>163</v>
      </c>
      <c r="E494" s="123"/>
      <c r="F494" s="123"/>
      <c r="G494" s="86">
        <v>1.07546001992319E-12</v>
      </c>
    </row>
    <row r="495" spans="1:7" ht="15.75" thickBot="1">
      <c r="A495" s="81"/>
      <c r="B495" s="81"/>
      <c r="C495" s="81"/>
      <c r="D495" s="123" t="s">
        <v>280</v>
      </c>
      <c r="E495" s="123"/>
      <c r="F495" s="123"/>
      <c r="G495" s="86">
        <v>1.45635380539072E-09</v>
      </c>
    </row>
    <row r="496" spans="1:7" ht="15.75" thickBot="1">
      <c r="A496" s="81"/>
      <c r="B496" s="81"/>
      <c r="C496" s="123" t="s">
        <v>388</v>
      </c>
      <c r="D496" s="123"/>
      <c r="E496" s="123"/>
      <c r="F496" s="123"/>
      <c r="G496" s="86">
        <v>9.62429351123032E-06</v>
      </c>
    </row>
    <row r="497" spans="1:7" ht="15.75" thickBot="1">
      <c r="A497" s="81"/>
      <c r="B497" s="81"/>
      <c r="C497" s="81"/>
      <c r="D497" s="123" t="s">
        <v>389</v>
      </c>
      <c r="E497" s="123"/>
      <c r="F497" s="123"/>
      <c r="G497" s="86">
        <v>2.09046570130291E-11</v>
      </c>
    </row>
    <row r="498" spans="1:7" ht="15.75" thickBot="1">
      <c r="A498" s="81"/>
      <c r="B498" s="81"/>
      <c r="C498" s="81"/>
      <c r="D498" s="81"/>
      <c r="E498" s="123" t="s">
        <v>390</v>
      </c>
      <c r="F498" s="123"/>
      <c r="G498" s="86">
        <v>2.54598146539682E-16</v>
      </c>
    </row>
    <row r="499" spans="1:7" ht="15.75" thickBot="1">
      <c r="A499" s="81"/>
      <c r="B499" s="81"/>
      <c r="C499" s="81"/>
      <c r="D499" s="81"/>
      <c r="E499" s="123" t="s">
        <v>391</v>
      </c>
      <c r="F499" s="123"/>
      <c r="G499" s="86">
        <v>9.41096946450272E-18</v>
      </c>
    </row>
    <row r="500" spans="1:7" ht="15.75" thickBot="1">
      <c r="A500" s="81"/>
      <c r="B500" s="81"/>
      <c r="C500" s="81"/>
      <c r="D500" s="81"/>
      <c r="E500" s="123" t="s">
        <v>392</v>
      </c>
      <c r="F500" s="123"/>
      <c r="G500" s="86">
        <v>2.09043929257362E-11</v>
      </c>
    </row>
    <row r="501" spans="1:7" ht="15.75" thickBot="1">
      <c r="A501" s="81"/>
      <c r="B501" s="81"/>
      <c r="C501" s="81"/>
      <c r="D501" s="81"/>
      <c r="E501" s="123" t="s">
        <v>393</v>
      </c>
      <c r="F501" s="123"/>
      <c r="G501" s="86">
        <v>7.81769139129567E-20</v>
      </c>
    </row>
    <row r="502" spans="1:7" ht="15.75" thickBot="1">
      <c r="A502" s="81"/>
      <c r="B502" s="81"/>
      <c r="C502" s="81"/>
      <c r="D502" s="81"/>
      <c r="E502" s="123" t="s">
        <v>302</v>
      </c>
      <c r="F502" s="123"/>
      <c r="G502" s="86">
        <v>2.85593520145503E-26</v>
      </c>
    </row>
    <row r="503" spans="1:7" ht="15.75" thickBot="1">
      <c r="A503" s="81"/>
      <c r="B503" s="81"/>
      <c r="C503" s="81"/>
      <c r="D503" s="123" t="s">
        <v>394</v>
      </c>
      <c r="E503" s="123"/>
      <c r="F503" s="123"/>
      <c r="G503" s="86">
        <v>8.3741838732582E-06</v>
      </c>
    </row>
    <row r="504" spans="1:7" ht="15.75" thickBot="1">
      <c r="A504" s="81"/>
      <c r="B504" s="81"/>
      <c r="C504" s="81"/>
      <c r="D504" s="81"/>
      <c r="E504" s="123" t="s">
        <v>395</v>
      </c>
      <c r="F504" s="123"/>
      <c r="G504" s="86">
        <v>4.55496795396127E-10</v>
      </c>
    </row>
    <row r="505" spans="1:7" ht="15.75" thickBot="1">
      <c r="A505" s="81"/>
      <c r="B505" s="81"/>
      <c r="C505" s="81"/>
      <c r="D505" s="81"/>
      <c r="E505" s="123" t="s">
        <v>396</v>
      </c>
      <c r="F505" s="123"/>
      <c r="G505" s="86">
        <v>1.95760745498924E-10</v>
      </c>
    </row>
    <row r="506" spans="1:7" ht="15.75" thickBot="1">
      <c r="A506" s="81"/>
      <c r="B506" s="81"/>
      <c r="C506" s="81"/>
      <c r="D506" s="81"/>
      <c r="E506" s="123" t="s">
        <v>311</v>
      </c>
      <c r="F506" s="123"/>
      <c r="G506" s="86">
        <v>2.65829365289562E-09</v>
      </c>
    </row>
    <row r="507" spans="1:7" ht="15.75" thickBot="1">
      <c r="A507" s="81"/>
      <c r="B507" s="81"/>
      <c r="C507" s="81"/>
      <c r="D507" s="81"/>
      <c r="E507" s="123" t="s">
        <v>397</v>
      </c>
      <c r="F507" s="123"/>
      <c r="G507" s="86">
        <v>5.71710044658585E-15</v>
      </c>
    </row>
    <row r="508" spans="1:7" ht="15.75" thickBot="1">
      <c r="A508" s="81"/>
      <c r="B508" s="81"/>
      <c r="C508" s="81"/>
      <c r="D508" s="81"/>
      <c r="E508" s="123" t="s">
        <v>286</v>
      </c>
      <c r="F508" s="123"/>
      <c r="G508" s="86">
        <v>8.51229073366783E-10</v>
      </c>
    </row>
    <row r="509" spans="1:7" ht="15.75" thickBot="1">
      <c r="A509" s="81"/>
      <c r="B509" s="81"/>
      <c r="C509" s="81"/>
      <c r="D509" s="81"/>
      <c r="E509" s="123" t="s">
        <v>317</v>
      </c>
      <c r="F509" s="123"/>
      <c r="G509" s="86">
        <v>5.38295384554174E-09</v>
      </c>
    </row>
    <row r="510" spans="1:7" ht="15.75" thickBot="1">
      <c r="A510" s="81"/>
      <c r="B510" s="81"/>
      <c r="C510" s="81"/>
      <c r="D510" s="81"/>
      <c r="E510" s="123" t="s">
        <v>318</v>
      </c>
      <c r="F510" s="123"/>
      <c r="G510" s="86">
        <v>1.04663287723299E-06</v>
      </c>
    </row>
    <row r="511" spans="1:7" ht="15.75" thickBot="1">
      <c r="A511" s="81"/>
      <c r="B511" s="81"/>
      <c r="C511" s="81"/>
      <c r="D511" s="81"/>
      <c r="E511" s="123" t="s">
        <v>287</v>
      </c>
      <c r="F511" s="123"/>
      <c r="G511" s="86">
        <v>5.22266241736198E-11</v>
      </c>
    </row>
    <row r="512" spans="1:7" ht="15.75" thickBot="1">
      <c r="A512" s="81"/>
      <c r="B512" s="81"/>
      <c r="C512" s="81"/>
      <c r="D512" s="81"/>
      <c r="E512" s="123" t="s">
        <v>290</v>
      </c>
      <c r="F512" s="123"/>
      <c r="G512" s="86">
        <v>6.3933747702881E-12</v>
      </c>
    </row>
    <row r="513" spans="1:7" ht="15.75" thickBot="1">
      <c r="A513" s="81"/>
      <c r="B513" s="81"/>
      <c r="C513" s="81"/>
      <c r="D513" s="81"/>
      <c r="E513" s="123" t="s">
        <v>291</v>
      </c>
      <c r="F513" s="123"/>
      <c r="G513" s="86">
        <v>1.91304762532599E-10</v>
      </c>
    </row>
    <row r="514" spans="1:7" ht="15.75" thickBot="1">
      <c r="A514" s="81"/>
      <c r="B514" s="81"/>
      <c r="C514" s="81"/>
      <c r="D514" s="81"/>
      <c r="E514" s="123" t="s">
        <v>398</v>
      </c>
      <c r="F514" s="123"/>
      <c r="G514" s="86">
        <v>2.78561775652235E-14</v>
      </c>
    </row>
    <row r="515" spans="1:7" ht="15.75" thickBot="1">
      <c r="A515" s="81"/>
      <c r="B515" s="81"/>
      <c r="C515" s="81"/>
      <c r="D515" s="81"/>
      <c r="E515" s="123" t="s">
        <v>327</v>
      </c>
      <c r="F515" s="123"/>
      <c r="G515" s="86">
        <v>5.70072627813296E-08</v>
      </c>
    </row>
    <row r="516" spans="1:7" ht="15.75" thickBot="1">
      <c r="A516" s="81"/>
      <c r="B516" s="81"/>
      <c r="C516" s="81"/>
      <c r="D516" s="81"/>
      <c r="E516" s="123" t="s">
        <v>328</v>
      </c>
      <c r="F516" s="123"/>
      <c r="G516" s="86">
        <v>5.92412780093858E-11</v>
      </c>
    </row>
    <row r="517" spans="1:7" ht="15.75" thickBot="1">
      <c r="A517" s="81"/>
      <c r="B517" s="81"/>
      <c r="C517" s="81"/>
      <c r="D517" s="81"/>
      <c r="E517" s="123" t="s">
        <v>333</v>
      </c>
      <c r="F517" s="123"/>
      <c r="G517" s="86">
        <v>3.11001113875353E-15</v>
      </c>
    </row>
    <row r="518" spans="1:7" ht="15.75" thickBot="1">
      <c r="A518" s="81"/>
      <c r="B518" s="81"/>
      <c r="C518" s="81"/>
      <c r="D518" s="81"/>
      <c r="E518" s="123" t="s">
        <v>399</v>
      </c>
      <c r="F518" s="123"/>
      <c r="G518" s="86">
        <v>1.21683179810117E-10</v>
      </c>
    </row>
    <row r="519" spans="1:7" ht="15.75" thickBot="1">
      <c r="A519" s="81"/>
      <c r="B519" s="81"/>
      <c r="C519" s="81"/>
      <c r="D519" s="81"/>
      <c r="E519" s="123" t="s">
        <v>335</v>
      </c>
      <c r="F519" s="123"/>
      <c r="G519" s="86">
        <v>4.63542683596708E-10</v>
      </c>
    </row>
    <row r="520" spans="1:7" ht="15.75" thickBot="1">
      <c r="A520" s="81"/>
      <c r="B520" s="81"/>
      <c r="C520" s="81"/>
      <c r="D520" s="81"/>
      <c r="E520" s="123" t="s">
        <v>400</v>
      </c>
      <c r="F520" s="123"/>
      <c r="G520" s="86">
        <v>5.33485108006303E-06</v>
      </c>
    </row>
    <row r="521" spans="1:7" ht="15.75" thickBot="1">
      <c r="A521" s="81"/>
      <c r="B521" s="81"/>
      <c r="C521" s="81"/>
      <c r="D521" s="81"/>
      <c r="E521" s="123" t="s">
        <v>339</v>
      </c>
      <c r="F521" s="123"/>
      <c r="G521" s="86">
        <v>1.05937469696521E-06</v>
      </c>
    </row>
    <row r="522" spans="1:7" ht="15.75" thickBot="1">
      <c r="A522" s="81"/>
      <c r="B522" s="81"/>
      <c r="C522" s="81"/>
      <c r="D522" s="81"/>
      <c r="E522" s="123" t="s">
        <v>401</v>
      </c>
      <c r="F522" s="123"/>
      <c r="G522" s="86">
        <v>4.59175829698739E-10</v>
      </c>
    </row>
    <row r="523" spans="1:7" ht="15.75" thickBot="1">
      <c r="A523" s="81"/>
      <c r="B523" s="81"/>
      <c r="C523" s="81"/>
      <c r="D523" s="81"/>
      <c r="E523" s="123" t="s">
        <v>344</v>
      </c>
      <c r="F523" s="123"/>
      <c r="G523" s="86">
        <v>6.36586208106315E-07</v>
      </c>
    </row>
    <row r="524" spans="1:7" ht="15.75" thickBot="1">
      <c r="A524" s="81"/>
      <c r="B524" s="81"/>
      <c r="C524" s="81"/>
      <c r="D524" s="81"/>
      <c r="E524" s="123" t="s">
        <v>402</v>
      </c>
      <c r="F524" s="123"/>
      <c r="G524" s="86">
        <v>2.28834409580756E-07</v>
      </c>
    </row>
    <row r="525" spans="1:7" ht="15.75" thickBot="1">
      <c r="A525" s="81"/>
      <c r="B525" s="81"/>
      <c r="C525" s="81"/>
      <c r="D525" s="123" t="s">
        <v>403</v>
      </c>
      <c r="E525" s="123"/>
      <c r="F525" s="123"/>
      <c r="G525" s="86">
        <v>1.21719501593782E-06</v>
      </c>
    </row>
    <row r="526" spans="1:7" ht="15.75" thickBot="1">
      <c r="A526" s="81"/>
      <c r="B526" s="81"/>
      <c r="C526" s="81"/>
      <c r="D526" s="123" t="s">
        <v>294</v>
      </c>
      <c r="E526" s="123"/>
      <c r="F526" s="123"/>
      <c r="G526" s="86">
        <v>3.28937142456459E-08</v>
      </c>
    </row>
    <row r="527" spans="1:7" ht="15.75" thickBot="1">
      <c r="A527" s="81"/>
      <c r="B527" s="81"/>
      <c r="C527" s="81"/>
      <c r="D527" s="123" t="s">
        <v>404</v>
      </c>
      <c r="E527" s="123"/>
      <c r="F527" s="123"/>
      <c r="G527" s="86">
        <v>3.13163074979972E-15</v>
      </c>
    </row>
    <row r="528" spans="1:7" ht="15.75" thickBot="1">
      <c r="A528" s="81"/>
      <c r="B528" s="81"/>
      <c r="C528" s="81"/>
      <c r="D528" s="123" t="s">
        <v>405</v>
      </c>
      <c r="E528" s="123"/>
      <c r="F528" s="123"/>
      <c r="G528" s="86">
        <v>2.98581383801748E-25</v>
      </c>
    </row>
    <row r="529" spans="1:7" ht="15.75" thickBot="1">
      <c r="A529" s="81"/>
      <c r="B529" s="81"/>
      <c r="C529" s="123" t="s">
        <v>406</v>
      </c>
      <c r="D529" s="123"/>
      <c r="E529" s="123"/>
      <c r="F529" s="123"/>
      <c r="G529" s="86">
        <v>0</v>
      </c>
    </row>
    <row r="530" spans="1:7" ht="15.75" thickBot="1">
      <c r="A530" s="81"/>
      <c r="B530" s="81"/>
      <c r="C530" s="81"/>
      <c r="D530" s="123" t="s">
        <v>619</v>
      </c>
      <c r="E530" s="123"/>
      <c r="F530" s="123"/>
      <c r="G530" s="86">
        <v>0</v>
      </c>
    </row>
    <row r="531" spans="1:7" ht="15.75" thickBot="1">
      <c r="A531" s="81"/>
      <c r="B531" s="81"/>
      <c r="C531" s="81"/>
      <c r="D531" s="123" t="s">
        <v>620</v>
      </c>
      <c r="E531" s="123"/>
      <c r="F531" s="123"/>
      <c r="G531" s="86">
        <v>0</v>
      </c>
    </row>
    <row r="532" spans="1:7" ht="15.75" thickBot="1">
      <c r="A532" s="81"/>
      <c r="B532" s="81"/>
      <c r="C532" s="81"/>
      <c r="D532" s="123" t="s">
        <v>594</v>
      </c>
      <c r="E532" s="123"/>
      <c r="F532" s="123"/>
      <c r="G532" s="86">
        <v>0</v>
      </c>
    </row>
    <row r="533" spans="1:7" ht="15.75" thickBot="1">
      <c r="A533" s="81"/>
      <c r="B533" s="81"/>
      <c r="C533" s="123" t="s">
        <v>407</v>
      </c>
      <c r="D533" s="123"/>
      <c r="E533" s="123"/>
      <c r="F533" s="123"/>
      <c r="G533" s="86">
        <v>0.000409408830312575</v>
      </c>
    </row>
    <row r="534" spans="1:7" ht="15.75" thickBot="1">
      <c r="A534" s="81"/>
      <c r="B534" s="81"/>
      <c r="C534" s="81"/>
      <c r="D534" s="123" t="s">
        <v>355</v>
      </c>
      <c r="E534" s="123"/>
      <c r="F534" s="123"/>
      <c r="G534" s="86">
        <v>2.69044852212669E-13</v>
      </c>
    </row>
    <row r="535" spans="1:7" ht="15.75" thickBot="1">
      <c r="A535" s="81"/>
      <c r="B535" s="81"/>
      <c r="C535" s="81"/>
      <c r="D535" s="123" t="s">
        <v>408</v>
      </c>
      <c r="E535" s="123"/>
      <c r="F535" s="123"/>
      <c r="G535" s="86">
        <v>9.02143328742799E-10</v>
      </c>
    </row>
    <row r="536" spans="1:7" ht="15.75" thickBot="1">
      <c r="A536" s="81"/>
      <c r="B536" s="81"/>
      <c r="C536" s="81"/>
      <c r="D536" s="123" t="s">
        <v>409</v>
      </c>
      <c r="E536" s="123"/>
      <c r="F536" s="123"/>
      <c r="G536" s="86">
        <v>0.000409407927900202</v>
      </c>
    </row>
    <row r="537" spans="1:7" ht="15.75" thickBot="1">
      <c r="A537" s="81"/>
      <c r="B537" s="81"/>
      <c r="C537" s="123" t="s">
        <v>410</v>
      </c>
      <c r="D537" s="123"/>
      <c r="E537" s="123"/>
      <c r="F537" s="123"/>
      <c r="G537" s="86">
        <v>0</v>
      </c>
    </row>
    <row r="538" spans="1:7" ht="15.75" thickBot="1">
      <c r="A538" s="81"/>
      <c r="B538" s="81"/>
      <c r="C538" s="81"/>
      <c r="D538" s="123" t="s">
        <v>621</v>
      </c>
      <c r="E538" s="123"/>
      <c r="F538" s="123"/>
      <c r="G538" s="86">
        <v>0</v>
      </c>
    </row>
    <row r="539" spans="1:7" ht="15.75" thickBot="1">
      <c r="A539" s="81"/>
      <c r="B539" s="81"/>
      <c r="C539" s="81"/>
      <c r="D539" s="123" t="s">
        <v>595</v>
      </c>
      <c r="E539" s="123"/>
      <c r="F539" s="123"/>
      <c r="G539" s="86">
        <v>0</v>
      </c>
    </row>
    <row r="540" spans="1:7" ht="15.75" thickBot="1">
      <c r="A540" s="81"/>
      <c r="B540" s="81"/>
      <c r="C540" s="81"/>
      <c r="D540" s="123" t="s">
        <v>622</v>
      </c>
      <c r="E540" s="123"/>
      <c r="F540" s="123"/>
      <c r="G540" s="86">
        <v>0</v>
      </c>
    </row>
    <row r="541" spans="1:7" ht="15.75" thickBot="1">
      <c r="A541" s="81"/>
      <c r="B541" s="81"/>
      <c r="C541" s="81"/>
      <c r="D541" s="123" t="s">
        <v>597</v>
      </c>
      <c r="E541" s="123"/>
      <c r="F541" s="123"/>
      <c r="G541" s="86">
        <v>0</v>
      </c>
    </row>
    <row r="542" spans="1:7" ht="15.75" thickBot="1">
      <c r="A542" s="81"/>
      <c r="B542" s="81"/>
      <c r="C542" s="81"/>
      <c r="D542" s="123" t="s">
        <v>598</v>
      </c>
      <c r="E542" s="123"/>
      <c r="F542" s="123"/>
      <c r="G542" s="86">
        <v>0</v>
      </c>
    </row>
    <row r="543" spans="1:7" ht="15.75" thickBot="1">
      <c r="A543" s="81"/>
      <c r="B543" s="81"/>
      <c r="C543" s="81"/>
      <c r="D543" s="123" t="s">
        <v>599</v>
      </c>
      <c r="E543" s="123"/>
      <c r="F543" s="123"/>
      <c r="G543" s="86">
        <v>0</v>
      </c>
    </row>
    <row r="544" spans="1:7" ht="15.75" thickBot="1">
      <c r="A544" s="81"/>
      <c r="B544" s="81"/>
      <c r="C544" s="81"/>
      <c r="D544" s="123" t="s">
        <v>600</v>
      </c>
      <c r="E544" s="123"/>
      <c r="F544" s="123"/>
      <c r="G544" s="86">
        <v>0</v>
      </c>
    </row>
    <row r="545" spans="1:7" ht="15.75" thickBot="1">
      <c r="A545" s="81"/>
      <c r="B545" s="81"/>
      <c r="C545" s="81"/>
      <c r="D545" s="123" t="s">
        <v>601</v>
      </c>
      <c r="E545" s="123"/>
      <c r="F545" s="123"/>
      <c r="G545" s="86">
        <v>0</v>
      </c>
    </row>
    <row r="546" spans="1:7" ht="15.75" thickBot="1">
      <c r="A546" s="81"/>
      <c r="B546" s="81"/>
      <c r="C546" s="81"/>
      <c r="D546" s="123" t="s">
        <v>623</v>
      </c>
      <c r="E546" s="123"/>
      <c r="F546" s="123"/>
      <c r="G546" s="86">
        <v>0</v>
      </c>
    </row>
    <row r="547" spans="1:7" ht="15.75" thickBot="1">
      <c r="A547" s="81"/>
      <c r="B547" s="81"/>
      <c r="C547" s="81"/>
      <c r="D547" s="123" t="s">
        <v>602</v>
      </c>
      <c r="E547" s="123"/>
      <c r="F547" s="123"/>
      <c r="G547" s="86">
        <v>0</v>
      </c>
    </row>
    <row r="548" spans="1:7" ht="15.75" thickBot="1">
      <c r="A548" s="81"/>
      <c r="B548" s="81"/>
      <c r="C548" s="81"/>
      <c r="D548" s="123" t="s">
        <v>603</v>
      </c>
      <c r="E548" s="123"/>
      <c r="F548" s="123"/>
      <c r="G548" s="86">
        <v>0</v>
      </c>
    </row>
    <row r="549" spans="1:7" ht="15.75" thickBot="1">
      <c r="A549" s="81"/>
      <c r="B549" s="81"/>
      <c r="C549" s="81"/>
      <c r="D549" s="123" t="s">
        <v>604</v>
      </c>
      <c r="E549" s="123"/>
      <c r="F549" s="123"/>
      <c r="G549" s="86">
        <v>0</v>
      </c>
    </row>
    <row r="550" spans="1:7" ht="15.75" thickBot="1">
      <c r="A550" s="81"/>
      <c r="B550" s="81"/>
      <c r="C550" s="81"/>
      <c r="D550" s="123" t="s">
        <v>624</v>
      </c>
      <c r="E550" s="123"/>
      <c r="F550" s="123"/>
      <c r="G550" s="86">
        <v>0</v>
      </c>
    </row>
    <row r="551" spans="1:7" ht="15.75" thickBot="1">
      <c r="A551" s="81"/>
      <c r="B551" s="81"/>
      <c r="C551" s="81"/>
      <c r="D551" s="123" t="s">
        <v>607</v>
      </c>
      <c r="E551" s="123"/>
      <c r="F551" s="123"/>
      <c r="G551" s="86">
        <v>0</v>
      </c>
    </row>
    <row r="552" spans="1:7" ht="15.75" thickBot="1">
      <c r="A552" s="81"/>
      <c r="B552" s="81"/>
      <c r="C552" s="81"/>
      <c r="D552" s="123" t="s">
        <v>625</v>
      </c>
      <c r="E552" s="123"/>
      <c r="F552" s="123"/>
      <c r="G552" s="86">
        <v>0</v>
      </c>
    </row>
    <row r="553" spans="1:7" ht="15.75" thickBot="1">
      <c r="A553" s="81"/>
      <c r="B553" s="81"/>
      <c r="C553" s="81"/>
      <c r="D553" s="123" t="s">
        <v>626</v>
      </c>
      <c r="E553" s="123"/>
      <c r="F553" s="123"/>
      <c r="G553" s="86">
        <v>0</v>
      </c>
    </row>
    <row r="554" spans="1:7" ht="15.75" thickBot="1">
      <c r="A554" s="81"/>
      <c r="B554" s="81"/>
      <c r="C554" s="81"/>
      <c r="D554" s="123" t="s">
        <v>627</v>
      </c>
      <c r="E554" s="123"/>
      <c r="F554" s="123"/>
      <c r="G554" s="86">
        <v>0</v>
      </c>
    </row>
    <row r="555" spans="1:7" ht="15.75" thickBot="1">
      <c r="A555" s="81"/>
      <c r="B555" s="81"/>
      <c r="C555" s="81"/>
      <c r="D555" s="123" t="s">
        <v>628</v>
      </c>
      <c r="E555" s="123"/>
      <c r="F555" s="123"/>
      <c r="G555" s="86">
        <v>0</v>
      </c>
    </row>
    <row r="556" spans="1:7" ht="15.75" thickBot="1">
      <c r="A556" s="81"/>
      <c r="B556" s="81"/>
      <c r="C556" s="81"/>
      <c r="D556" s="123" t="s">
        <v>629</v>
      </c>
      <c r="E556" s="123"/>
      <c r="F556" s="123"/>
      <c r="G556" s="86">
        <v>0</v>
      </c>
    </row>
    <row r="557" spans="1:7" ht="15.75" thickBot="1">
      <c r="A557" s="81"/>
      <c r="B557" s="123" t="s">
        <v>411</v>
      </c>
      <c r="C557" s="123"/>
      <c r="D557" s="123"/>
      <c r="E557" s="123"/>
      <c r="F557" s="123"/>
      <c r="G557" s="86">
        <v>0.0255292299266165</v>
      </c>
    </row>
    <row r="558" spans="1:7" ht="15.75" thickBot="1">
      <c r="A558" s="81"/>
      <c r="B558" s="81"/>
      <c r="C558" s="123" t="s">
        <v>412</v>
      </c>
      <c r="D558" s="123"/>
      <c r="E558" s="123"/>
      <c r="F558" s="123"/>
      <c r="G558" s="86">
        <v>3.23312395833673E-05</v>
      </c>
    </row>
    <row r="559" spans="1:7" ht="15.75" thickBot="1">
      <c r="A559" s="81"/>
      <c r="B559" s="81"/>
      <c r="C559" s="81"/>
      <c r="D559" s="123" t="s">
        <v>360</v>
      </c>
      <c r="E559" s="123"/>
      <c r="F559" s="123"/>
      <c r="G559" s="86">
        <v>6.52189417152745E-13</v>
      </c>
    </row>
    <row r="560" spans="1:7" ht="15.75" thickBot="1">
      <c r="A560" s="81"/>
      <c r="B560" s="81"/>
      <c r="C560" s="81"/>
      <c r="D560" s="123" t="s">
        <v>361</v>
      </c>
      <c r="E560" s="123"/>
      <c r="F560" s="123"/>
      <c r="G560" s="86">
        <v>7.19427690117785E-07</v>
      </c>
    </row>
    <row r="561" spans="1:7" ht="15.75" thickBot="1">
      <c r="A561" s="81"/>
      <c r="B561" s="81"/>
      <c r="C561" s="81"/>
      <c r="D561" s="123" t="s">
        <v>362</v>
      </c>
      <c r="E561" s="123"/>
      <c r="F561" s="123"/>
      <c r="G561" s="86">
        <v>3.08923835509423E-05</v>
      </c>
    </row>
    <row r="562" spans="1:7" ht="15.75" thickBot="1">
      <c r="A562" s="81"/>
      <c r="B562" s="81"/>
      <c r="C562" s="81"/>
      <c r="D562" s="123" t="s">
        <v>365</v>
      </c>
      <c r="E562" s="123"/>
      <c r="F562" s="123"/>
      <c r="G562" s="86">
        <v>7.19427690117785E-07</v>
      </c>
    </row>
    <row r="563" spans="1:7" ht="15.75" thickBot="1">
      <c r="A563" s="81"/>
      <c r="B563" s="81"/>
      <c r="C563" s="123" t="s">
        <v>413</v>
      </c>
      <c r="D563" s="123"/>
      <c r="E563" s="123"/>
      <c r="F563" s="123"/>
      <c r="G563" s="86">
        <v>3.05802058140215E-06</v>
      </c>
    </row>
    <row r="564" spans="1:7" ht="15.75" thickBot="1">
      <c r="A564" s="81"/>
      <c r="B564" s="81"/>
      <c r="C564" s="81"/>
      <c r="D564" s="123" t="s">
        <v>225</v>
      </c>
      <c r="E564" s="123"/>
      <c r="F564" s="123"/>
      <c r="G564" s="86">
        <v>5.58021263675227E-07</v>
      </c>
    </row>
    <row r="565" spans="1:7" ht="15.75" thickBot="1">
      <c r="A565" s="81"/>
      <c r="B565" s="81"/>
      <c r="C565" s="81"/>
      <c r="D565" s="123" t="s">
        <v>227</v>
      </c>
      <c r="E565" s="123"/>
      <c r="F565" s="123"/>
      <c r="G565" s="86">
        <v>2.40592793151692E-07</v>
      </c>
    </row>
    <row r="566" spans="1:7" ht="15.75" thickBot="1">
      <c r="A566" s="81"/>
      <c r="B566" s="81"/>
      <c r="C566" s="81"/>
      <c r="D566" s="123" t="s">
        <v>229</v>
      </c>
      <c r="E566" s="123"/>
      <c r="F566" s="123"/>
      <c r="G566" s="86">
        <v>8.74829418808658E-07</v>
      </c>
    </row>
    <row r="567" spans="1:7" ht="15.75" thickBot="1">
      <c r="A567" s="81"/>
      <c r="B567" s="81"/>
      <c r="C567" s="81"/>
      <c r="D567" s="123" t="s">
        <v>230</v>
      </c>
      <c r="E567" s="123"/>
      <c r="F567" s="123"/>
      <c r="G567" s="86">
        <v>1.33742715922748E-09</v>
      </c>
    </row>
    <row r="568" spans="1:7" ht="15.75" thickBot="1">
      <c r="A568" s="81"/>
      <c r="B568" s="81"/>
      <c r="C568" s="81"/>
      <c r="D568" s="123" t="s">
        <v>231</v>
      </c>
      <c r="E568" s="123"/>
      <c r="F568" s="123"/>
      <c r="G568" s="86">
        <v>8.33653112748283E-07</v>
      </c>
    </row>
    <row r="569" spans="1:7" ht="15.75" thickBot="1">
      <c r="A569" s="81"/>
      <c r="B569" s="81"/>
      <c r="C569" s="81"/>
      <c r="D569" s="123" t="s">
        <v>161</v>
      </c>
      <c r="E569" s="123"/>
      <c r="F569" s="123"/>
      <c r="G569" s="86">
        <v>1.64323040535126E-08</v>
      </c>
    </row>
    <row r="570" spans="1:7" ht="15.75" thickBot="1">
      <c r="A570" s="81"/>
      <c r="B570" s="81"/>
      <c r="C570" s="81"/>
      <c r="D570" s="123" t="s">
        <v>96</v>
      </c>
      <c r="E570" s="123"/>
      <c r="F570" s="123"/>
      <c r="G570" s="86">
        <v>1.67511630499656E-07</v>
      </c>
    </row>
    <row r="571" spans="1:7" ht="15.75" thickBot="1">
      <c r="A571" s="81"/>
      <c r="B571" s="81"/>
      <c r="C571" s="81"/>
      <c r="D571" s="123" t="s">
        <v>235</v>
      </c>
      <c r="E571" s="123"/>
      <c r="F571" s="123"/>
      <c r="G571" s="86">
        <v>1.71965300352107E-09</v>
      </c>
    </row>
    <row r="572" spans="1:7" ht="15.75" thickBot="1">
      <c r="A572" s="81"/>
      <c r="B572" s="81"/>
      <c r="C572" s="81"/>
      <c r="D572" s="123" t="s">
        <v>97</v>
      </c>
      <c r="E572" s="123"/>
      <c r="F572" s="123"/>
      <c r="G572" s="86">
        <v>1.40875717641312E-09</v>
      </c>
    </row>
    <row r="573" spans="1:7" ht="15.75" thickBot="1">
      <c r="A573" s="81"/>
      <c r="B573" s="81"/>
      <c r="C573" s="81"/>
      <c r="D573" s="123" t="s">
        <v>236</v>
      </c>
      <c r="E573" s="123"/>
      <c r="F573" s="123"/>
      <c r="G573" s="86">
        <v>8.21122477015436E-15</v>
      </c>
    </row>
    <row r="574" spans="1:7" ht="15.75" thickBot="1">
      <c r="A574" s="81"/>
      <c r="B574" s="81"/>
      <c r="C574" s="81"/>
      <c r="D574" s="123" t="s">
        <v>237</v>
      </c>
      <c r="E574" s="123"/>
      <c r="F574" s="123"/>
      <c r="G574" s="86">
        <v>3.12049719879284E-07</v>
      </c>
    </row>
    <row r="575" spans="1:7" ht="15.75" thickBot="1">
      <c r="A575" s="81"/>
      <c r="B575" s="81"/>
      <c r="C575" s="81"/>
      <c r="D575" s="123" t="s">
        <v>241</v>
      </c>
      <c r="E575" s="123"/>
      <c r="F575" s="123"/>
      <c r="G575" s="86">
        <v>2.43622288635159E-14</v>
      </c>
    </row>
    <row r="576" spans="1:7" ht="15.75" thickBot="1">
      <c r="A576" s="81"/>
      <c r="B576" s="81"/>
      <c r="C576" s="81"/>
      <c r="D576" s="123" t="s">
        <v>278</v>
      </c>
      <c r="E576" s="123"/>
      <c r="F576" s="123"/>
      <c r="G576" s="86">
        <v>1.53278499334213E-08</v>
      </c>
    </row>
    <row r="577" spans="1:7" ht="15.75" thickBot="1">
      <c r="A577" s="81"/>
      <c r="B577" s="81"/>
      <c r="C577" s="81"/>
      <c r="D577" s="123" t="s">
        <v>244</v>
      </c>
      <c r="E577" s="123"/>
      <c r="F577" s="123"/>
      <c r="G577" s="86">
        <v>2.91803855468295E-14</v>
      </c>
    </row>
    <row r="578" spans="1:7" ht="15.75" thickBot="1">
      <c r="A578" s="81"/>
      <c r="B578" s="81"/>
      <c r="C578" s="81"/>
      <c r="D578" s="123" t="s">
        <v>245</v>
      </c>
      <c r="E578" s="123"/>
      <c r="F578" s="123"/>
      <c r="G578" s="86">
        <v>2.9723276440724E-15</v>
      </c>
    </row>
    <row r="579" spans="1:7" ht="15.75" thickBot="1">
      <c r="A579" s="81"/>
      <c r="B579" s="81"/>
      <c r="C579" s="81"/>
      <c r="D579" s="123" t="s">
        <v>246</v>
      </c>
      <c r="E579" s="123"/>
      <c r="F579" s="123"/>
      <c r="G579" s="86">
        <v>9.17096626048286E-10</v>
      </c>
    </row>
    <row r="580" spans="1:7" ht="15.75" thickBot="1">
      <c r="A580" s="81"/>
      <c r="B580" s="81"/>
      <c r="C580" s="81"/>
      <c r="D580" s="123" t="s">
        <v>247</v>
      </c>
      <c r="E580" s="123"/>
      <c r="F580" s="123"/>
      <c r="G580" s="86">
        <v>3.42194899610341E-08</v>
      </c>
    </row>
    <row r="581" spans="1:7" ht="15.75" thickBot="1">
      <c r="A581" s="81"/>
      <c r="B581" s="81"/>
      <c r="C581" s="123" t="s">
        <v>414</v>
      </c>
      <c r="D581" s="123"/>
      <c r="E581" s="123"/>
      <c r="F581" s="123"/>
      <c r="G581" s="86">
        <v>0.0249065154506877</v>
      </c>
    </row>
    <row r="582" spans="1:7" ht="15.75" thickBot="1">
      <c r="A582" s="81"/>
      <c r="B582" s="81"/>
      <c r="C582" s="81"/>
      <c r="D582" s="123" t="s">
        <v>103</v>
      </c>
      <c r="E582" s="123"/>
      <c r="F582" s="123"/>
      <c r="G582" s="86">
        <v>9.56845200489061E-14</v>
      </c>
    </row>
    <row r="583" spans="1:7" ht="15.75" thickBot="1">
      <c r="A583" s="81"/>
      <c r="B583" s="81"/>
      <c r="C583" s="81"/>
      <c r="D583" s="123" t="s">
        <v>98</v>
      </c>
      <c r="E583" s="123"/>
      <c r="F583" s="123"/>
      <c r="G583" s="86">
        <v>2.84339105677246E-12</v>
      </c>
    </row>
    <row r="584" spans="1:7" ht="15.75" thickBot="1">
      <c r="A584" s="81"/>
      <c r="B584" s="81"/>
      <c r="C584" s="81"/>
      <c r="D584" s="123" t="s">
        <v>251</v>
      </c>
      <c r="E584" s="123"/>
      <c r="F584" s="123"/>
      <c r="G584" s="86">
        <v>4.9073955363229E-06</v>
      </c>
    </row>
    <row r="585" spans="1:7" ht="15.75" thickBot="1">
      <c r="A585" s="81"/>
      <c r="B585" s="81"/>
      <c r="C585" s="81"/>
      <c r="D585" s="123" t="s">
        <v>252</v>
      </c>
      <c r="E585" s="123"/>
      <c r="F585" s="123"/>
      <c r="G585" s="86">
        <v>7.64239553970374E-11</v>
      </c>
    </row>
    <row r="586" spans="1:7" ht="15.75" thickBot="1">
      <c r="A586" s="81"/>
      <c r="B586" s="81"/>
      <c r="C586" s="81"/>
      <c r="D586" s="123" t="s">
        <v>370</v>
      </c>
      <c r="E586" s="123"/>
      <c r="F586" s="123"/>
      <c r="G586" s="86">
        <v>1.54723904759934E-12</v>
      </c>
    </row>
    <row r="587" spans="1:7" ht="15.75" thickBot="1">
      <c r="A587" s="81"/>
      <c r="B587" s="81"/>
      <c r="C587" s="81"/>
      <c r="D587" s="123" t="s">
        <v>371</v>
      </c>
      <c r="E587" s="123"/>
      <c r="F587" s="123"/>
      <c r="G587" s="86">
        <v>1.68974790724664E-10</v>
      </c>
    </row>
    <row r="588" spans="1:7" ht="15.75" thickBot="1">
      <c r="A588" s="81"/>
      <c r="B588" s="81"/>
      <c r="C588" s="81"/>
      <c r="D588" s="123" t="s">
        <v>372</v>
      </c>
      <c r="E588" s="123"/>
      <c r="F588" s="123"/>
      <c r="G588" s="86">
        <v>0.000308704504664743</v>
      </c>
    </row>
    <row r="589" spans="1:7" ht="15.75" thickBot="1">
      <c r="A589" s="81"/>
      <c r="B589" s="81"/>
      <c r="C589" s="81"/>
      <c r="D589" s="123" t="s">
        <v>373</v>
      </c>
      <c r="E589" s="123"/>
      <c r="F589" s="123"/>
      <c r="G589" s="86">
        <v>0.0243917616581113</v>
      </c>
    </row>
    <row r="590" spans="1:7" ht="15.75" thickBot="1">
      <c r="A590" s="81"/>
      <c r="B590" s="81"/>
      <c r="C590" s="81"/>
      <c r="D590" s="123" t="s">
        <v>415</v>
      </c>
      <c r="E590" s="123"/>
      <c r="F590" s="123"/>
      <c r="G590" s="86">
        <v>1.25621357805473E-07</v>
      </c>
    </row>
    <row r="591" spans="1:7" ht="15.75" thickBot="1">
      <c r="A591" s="81"/>
      <c r="B591" s="81"/>
      <c r="C591" s="81"/>
      <c r="D591" s="123" t="s">
        <v>106</v>
      </c>
      <c r="E591" s="123"/>
      <c r="F591" s="123"/>
      <c r="G591" s="86">
        <v>4.00141484908095E-07</v>
      </c>
    </row>
    <row r="592" spans="1:7" ht="15.75" thickBot="1">
      <c r="A592" s="81"/>
      <c r="B592" s="81"/>
      <c r="C592" s="81"/>
      <c r="D592" s="123" t="s">
        <v>383</v>
      </c>
      <c r="E592" s="123"/>
      <c r="F592" s="123"/>
      <c r="G592" s="86">
        <v>1.43672689594528E-05</v>
      </c>
    </row>
    <row r="593" spans="1:7" ht="15.75" thickBot="1">
      <c r="A593" s="81"/>
      <c r="B593" s="81"/>
      <c r="C593" s="81"/>
      <c r="D593" s="123" t="s">
        <v>385</v>
      </c>
      <c r="E593" s="123"/>
      <c r="F593" s="123"/>
      <c r="G593" s="86">
        <v>0.00013004428380731</v>
      </c>
    </row>
    <row r="594" spans="1:7" ht="15.75" thickBot="1">
      <c r="A594" s="81"/>
      <c r="B594" s="81"/>
      <c r="C594" s="81"/>
      <c r="D594" s="123" t="s">
        <v>386</v>
      </c>
      <c r="E594" s="123"/>
      <c r="F594" s="123"/>
      <c r="G594" s="86">
        <v>5.62043260528631E-05</v>
      </c>
    </row>
    <row r="595" spans="1:7" ht="15.75" thickBot="1">
      <c r="A595" s="81"/>
      <c r="B595" s="81"/>
      <c r="C595" s="81"/>
      <c r="D595" s="123" t="s">
        <v>163</v>
      </c>
      <c r="E595" s="123"/>
      <c r="F595" s="123"/>
      <c r="G595" s="86">
        <v>8.27908613189116E-13</v>
      </c>
    </row>
    <row r="596" spans="1:7" ht="15.75" thickBot="1">
      <c r="A596" s="81"/>
      <c r="B596" s="81"/>
      <c r="C596" s="123" t="s">
        <v>416</v>
      </c>
      <c r="D596" s="123"/>
      <c r="E596" s="123"/>
      <c r="F596" s="123"/>
      <c r="G596" s="86">
        <v>1.47629416762277E-05</v>
      </c>
    </row>
    <row r="597" spans="1:7" ht="15.75" thickBot="1">
      <c r="A597" s="81"/>
      <c r="B597" s="81"/>
      <c r="C597" s="81"/>
      <c r="D597" s="123" t="s">
        <v>417</v>
      </c>
      <c r="E597" s="123"/>
      <c r="F597" s="123"/>
      <c r="G597" s="86">
        <v>1.47038890865335E-05</v>
      </c>
    </row>
    <row r="598" spans="1:7" ht="15.75" thickBot="1">
      <c r="A598" s="81"/>
      <c r="B598" s="81"/>
      <c r="C598" s="81"/>
      <c r="D598" s="81"/>
      <c r="E598" s="123" t="s">
        <v>395</v>
      </c>
      <c r="F598" s="123"/>
      <c r="G598" s="86">
        <v>8.47417680867961E-10</v>
      </c>
    </row>
    <row r="599" spans="1:7" ht="15.75" thickBot="1">
      <c r="A599" s="81"/>
      <c r="B599" s="81"/>
      <c r="C599" s="81"/>
      <c r="D599" s="81"/>
      <c r="E599" s="123" t="s">
        <v>396</v>
      </c>
      <c r="F599" s="123"/>
      <c r="G599" s="86">
        <v>3.6153806510022E-10</v>
      </c>
    </row>
    <row r="600" spans="1:7" ht="15.75" thickBot="1">
      <c r="A600" s="81"/>
      <c r="B600" s="81"/>
      <c r="C600" s="81"/>
      <c r="D600" s="81"/>
      <c r="E600" s="123" t="s">
        <v>311</v>
      </c>
      <c r="F600" s="123"/>
      <c r="G600" s="86">
        <v>1.72114253892908E-10</v>
      </c>
    </row>
    <row r="601" spans="1:7" ht="15.75" thickBot="1">
      <c r="A601" s="81"/>
      <c r="B601" s="81"/>
      <c r="C601" s="81"/>
      <c r="D601" s="81"/>
      <c r="E601" s="123" t="s">
        <v>286</v>
      </c>
      <c r="F601" s="123"/>
      <c r="G601" s="86">
        <v>1.49588910172044E-09</v>
      </c>
    </row>
    <row r="602" spans="1:7" ht="15.75" thickBot="1">
      <c r="A602" s="81"/>
      <c r="B602" s="81"/>
      <c r="C602" s="81"/>
      <c r="D602" s="81"/>
      <c r="E602" s="123" t="s">
        <v>317</v>
      </c>
      <c r="F602" s="123"/>
      <c r="G602" s="86">
        <v>7.19427690117785E-09</v>
      </c>
    </row>
    <row r="603" spans="1:7" ht="15.75" thickBot="1">
      <c r="A603" s="81"/>
      <c r="B603" s="81"/>
      <c r="C603" s="81"/>
      <c r="D603" s="81"/>
      <c r="E603" s="123" t="s">
        <v>318</v>
      </c>
      <c r="F603" s="123"/>
      <c r="G603" s="86">
        <v>1.83211713830635E-06</v>
      </c>
    </row>
    <row r="604" spans="1:7" ht="15.75" thickBot="1">
      <c r="A604" s="81"/>
      <c r="B604" s="81"/>
      <c r="C604" s="81"/>
      <c r="D604" s="81"/>
      <c r="E604" s="123" t="s">
        <v>287</v>
      </c>
      <c r="F604" s="123"/>
      <c r="G604" s="86">
        <v>1.03149572035877E-10</v>
      </c>
    </row>
    <row r="605" spans="1:7" ht="15.75" thickBot="1">
      <c r="A605" s="81"/>
      <c r="B605" s="81"/>
      <c r="C605" s="81"/>
      <c r="D605" s="81"/>
      <c r="E605" s="123" t="s">
        <v>290</v>
      </c>
      <c r="F605" s="123"/>
      <c r="G605" s="86">
        <v>2.47238556407436E-11</v>
      </c>
    </row>
    <row r="606" spans="1:7" ht="15.75" thickBot="1">
      <c r="A606" s="81"/>
      <c r="B606" s="81"/>
      <c r="C606" s="81"/>
      <c r="D606" s="81"/>
      <c r="E606" s="123" t="s">
        <v>291</v>
      </c>
      <c r="F606" s="123"/>
      <c r="G606" s="86">
        <v>4.02146671572018E-10</v>
      </c>
    </row>
    <row r="607" spans="1:7" ht="15.75" thickBot="1">
      <c r="A607" s="81"/>
      <c r="B607" s="81"/>
      <c r="C607" s="81"/>
      <c r="D607" s="81"/>
      <c r="E607" s="123" t="s">
        <v>398</v>
      </c>
      <c r="F607" s="123"/>
      <c r="G607" s="86">
        <v>2.14441903088329E-14</v>
      </c>
    </row>
    <row r="608" spans="1:7" ht="15.75" thickBot="1">
      <c r="A608" s="81"/>
      <c r="B608" s="81"/>
      <c r="C608" s="81"/>
      <c r="D608" s="81"/>
      <c r="E608" s="123" t="s">
        <v>327</v>
      </c>
      <c r="F608" s="123"/>
      <c r="G608" s="86">
        <v>1.00457070003818E-07</v>
      </c>
    </row>
    <row r="609" spans="1:7" ht="15.75" thickBot="1">
      <c r="A609" s="81"/>
      <c r="B609" s="81"/>
      <c r="C609" s="81"/>
      <c r="D609" s="81"/>
      <c r="E609" s="123" t="s">
        <v>328</v>
      </c>
      <c r="F609" s="123"/>
      <c r="G609" s="86">
        <v>1.17378436732559E-10</v>
      </c>
    </row>
    <row r="610" spans="1:7" ht="15.75" thickBot="1">
      <c r="A610" s="81"/>
      <c r="B610" s="81"/>
      <c r="C610" s="81"/>
      <c r="D610" s="81"/>
      <c r="E610" s="123" t="s">
        <v>333</v>
      </c>
      <c r="F610" s="123"/>
      <c r="G610" s="86">
        <v>2.34121697992005E-15</v>
      </c>
    </row>
    <row r="611" spans="1:7" ht="15.75" thickBot="1">
      <c r="A611" s="81"/>
      <c r="B611" s="81"/>
      <c r="C611" s="81"/>
      <c r="D611" s="81"/>
      <c r="E611" s="123" t="s">
        <v>400</v>
      </c>
      <c r="F611" s="123"/>
      <c r="G611" s="86">
        <v>9.37838543341299E-06</v>
      </c>
    </row>
    <row r="612" spans="1:7" ht="15.75" thickBot="1">
      <c r="A612" s="81"/>
      <c r="B612" s="81"/>
      <c r="C612" s="81"/>
      <c r="D612" s="81"/>
      <c r="E612" s="123" t="s">
        <v>339</v>
      </c>
      <c r="F612" s="123"/>
      <c r="G612" s="86">
        <v>1.86549968926132E-06</v>
      </c>
    </row>
    <row r="613" spans="1:7" ht="15.75" thickBot="1">
      <c r="A613" s="81"/>
      <c r="B613" s="81"/>
      <c r="C613" s="81"/>
      <c r="D613" s="81"/>
      <c r="E613" s="123" t="s">
        <v>344</v>
      </c>
      <c r="F613" s="123"/>
      <c r="G613" s="86">
        <v>1.11364911732367E-06</v>
      </c>
    </row>
    <row r="614" spans="1:7" ht="15.75" thickBot="1">
      <c r="A614" s="81"/>
      <c r="B614" s="81"/>
      <c r="C614" s="81"/>
      <c r="D614" s="81"/>
      <c r="E614" s="123" t="s">
        <v>402</v>
      </c>
      <c r="F614" s="123"/>
      <c r="G614" s="86">
        <v>4.03061979901213E-07</v>
      </c>
    </row>
    <row r="615" spans="1:7" ht="15.75" thickBot="1">
      <c r="A615" s="81"/>
      <c r="B615" s="81"/>
      <c r="C615" s="81"/>
      <c r="D615" s="123" t="s">
        <v>294</v>
      </c>
      <c r="E615" s="123"/>
      <c r="F615" s="123"/>
      <c r="G615" s="86">
        <v>5.90525896942015E-08</v>
      </c>
    </row>
    <row r="616" spans="1:7" ht="15.75" thickBot="1">
      <c r="A616" s="81"/>
      <c r="B616" s="81"/>
      <c r="C616" s="123" t="s">
        <v>418</v>
      </c>
      <c r="D616" s="123"/>
      <c r="E616" s="123"/>
      <c r="F616" s="123"/>
      <c r="G616" s="86">
        <v>0.00057256227408782</v>
      </c>
    </row>
    <row r="617" spans="1:7" ht="15.75" thickBot="1">
      <c r="A617" s="81"/>
      <c r="B617" s="81"/>
      <c r="C617" s="81"/>
      <c r="D617" s="123" t="s">
        <v>409</v>
      </c>
      <c r="E617" s="123"/>
      <c r="F617" s="123"/>
      <c r="G617" s="86">
        <v>0.00057256227408782</v>
      </c>
    </row>
    <row r="618" spans="1:7" ht="15.75" thickBot="1">
      <c r="A618" s="81"/>
      <c r="B618" s="123" t="s">
        <v>419</v>
      </c>
      <c r="C618" s="123"/>
      <c r="D618" s="123"/>
      <c r="E618" s="123"/>
      <c r="F618" s="123"/>
      <c r="G618" s="86">
        <v>2.7406797753511E-05</v>
      </c>
    </row>
    <row r="619" spans="1:7" ht="15.75" thickBot="1">
      <c r="A619" s="81"/>
      <c r="B619" s="81"/>
      <c r="C619" s="123" t="s">
        <v>101</v>
      </c>
      <c r="D619" s="123"/>
      <c r="E619" s="123"/>
      <c r="F619" s="123"/>
      <c r="G619" s="86">
        <v>6.77938861003143E-06</v>
      </c>
    </row>
    <row r="620" spans="1:7" ht="15.75" thickBot="1">
      <c r="A620" s="81"/>
      <c r="B620" s="81"/>
      <c r="C620" s="81"/>
      <c r="D620" s="123" t="s">
        <v>225</v>
      </c>
      <c r="E620" s="123"/>
      <c r="F620" s="123"/>
      <c r="G620" s="86">
        <v>8.26549306425303E-12</v>
      </c>
    </row>
    <row r="621" spans="1:7" ht="15.75" thickBot="1">
      <c r="A621" s="81"/>
      <c r="B621" s="81"/>
      <c r="C621" s="81"/>
      <c r="D621" s="123" t="s">
        <v>227</v>
      </c>
      <c r="E621" s="123"/>
      <c r="F621" s="123"/>
      <c r="G621" s="86">
        <v>7.58303119378296E-11</v>
      </c>
    </row>
    <row r="622" spans="1:7" ht="15.75" thickBot="1">
      <c r="A622" s="81"/>
      <c r="B622" s="81"/>
      <c r="C622" s="81"/>
      <c r="D622" s="123" t="s">
        <v>228</v>
      </c>
      <c r="E622" s="123"/>
      <c r="F622" s="123"/>
      <c r="G622" s="86">
        <v>1.04423735997187E-13</v>
      </c>
    </row>
    <row r="623" spans="1:7" ht="15.75" thickBot="1">
      <c r="A623" s="81"/>
      <c r="B623" s="81"/>
      <c r="C623" s="81"/>
      <c r="D623" s="123" t="s">
        <v>229</v>
      </c>
      <c r="E623" s="123"/>
      <c r="F623" s="123"/>
      <c r="G623" s="86">
        <v>2.07498523981329E-08</v>
      </c>
    </row>
    <row r="624" spans="1:7" ht="15.75" thickBot="1">
      <c r="A624" s="81"/>
      <c r="B624" s="81"/>
      <c r="C624" s="81"/>
      <c r="D624" s="123" t="s">
        <v>230</v>
      </c>
      <c r="E624" s="123"/>
      <c r="F624" s="123"/>
      <c r="G624" s="86">
        <v>3.70361479028615E-10</v>
      </c>
    </row>
    <row r="625" spans="1:7" ht="15.75" thickBot="1">
      <c r="A625" s="81"/>
      <c r="B625" s="81"/>
      <c r="C625" s="81"/>
      <c r="D625" s="123" t="s">
        <v>231</v>
      </c>
      <c r="E625" s="123"/>
      <c r="F625" s="123"/>
      <c r="G625" s="86">
        <v>2.12917443857064E-10</v>
      </c>
    </row>
    <row r="626" spans="1:7" ht="15.75" thickBot="1">
      <c r="A626" s="81"/>
      <c r="B626" s="81"/>
      <c r="C626" s="81"/>
      <c r="D626" s="123" t="s">
        <v>161</v>
      </c>
      <c r="E626" s="123"/>
      <c r="F626" s="123"/>
      <c r="G626" s="86">
        <v>3.03694218513197E-08</v>
      </c>
    </row>
    <row r="627" spans="1:7" ht="15.75" thickBot="1">
      <c r="A627" s="81"/>
      <c r="B627" s="81"/>
      <c r="C627" s="81"/>
      <c r="D627" s="123" t="s">
        <v>96</v>
      </c>
      <c r="E627" s="123"/>
      <c r="F627" s="123"/>
      <c r="G627" s="86">
        <v>5.6719645756364E-12</v>
      </c>
    </row>
    <row r="628" spans="1:7" ht="15.75" thickBot="1">
      <c r="A628" s="81"/>
      <c r="B628" s="81"/>
      <c r="C628" s="81"/>
      <c r="D628" s="123" t="s">
        <v>235</v>
      </c>
      <c r="E628" s="123"/>
      <c r="F628" s="123"/>
      <c r="G628" s="86">
        <v>4.32835603946245E-09</v>
      </c>
    </row>
    <row r="629" spans="1:7" ht="15.75" thickBot="1">
      <c r="A629" s="81"/>
      <c r="B629" s="81"/>
      <c r="C629" s="81"/>
      <c r="D629" s="123" t="s">
        <v>97</v>
      </c>
      <c r="E629" s="123"/>
      <c r="F629" s="123"/>
      <c r="G629" s="86">
        <v>4.21597242021043E-13</v>
      </c>
    </row>
    <row r="630" spans="1:7" ht="15.75" thickBot="1">
      <c r="A630" s="81"/>
      <c r="B630" s="81"/>
      <c r="C630" s="81"/>
      <c r="D630" s="123" t="s">
        <v>237</v>
      </c>
      <c r="E630" s="123"/>
      <c r="F630" s="123"/>
      <c r="G630" s="86">
        <v>5.97797615873082E-09</v>
      </c>
    </row>
    <row r="631" spans="1:7" ht="15.75" thickBot="1">
      <c r="A631" s="81"/>
      <c r="B631" s="81"/>
      <c r="C631" s="81"/>
      <c r="D631" s="123" t="s">
        <v>278</v>
      </c>
      <c r="E631" s="123"/>
      <c r="F631" s="123"/>
      <c r="G631" s="86">
        <v>6.71498232715511E-06</v>
      </c>
    </row>
    <row r="632" spans="1:7" ht="15.75" thickBot="1">
      <c r="A632" s="81"/>
      <c r="B632" s="81"/>
      <c r="C632" s="81"/>
      <c r="D632" s="123" t="s">
        <v>247</v>
      </c>
      <c r="E632" s="123"/>
      <c r="F632" s="123"/>
      <c r="G632" s="86">
        <v>2.30710371523128E-09</v>
      </c>
    </row>
    <row r="633" spans="1:7" ht="15.75" thickBot="1">
      <c r="A633" s="81"/>
      <c r="B633" s="81"/>
      <c r="C633" s="123" t="s">
        <v>420</v>
      </c>
      <c r="D633" s="123"/>
      <c r="E633" s="123"/>
      <c r="F633" s="123"/>
      <c r="G633" s="86">
        <v>2.06270039399099E-05</v>
      </c>
    </row>
    <row r="634" spans="1:7" ht="15.75" thickBot="1">
      <c r="A634" s="81"/>
      <c r="B634" s="81"/>
      <c r="C634" s="81"/>
      <c r="D634" s="123" t="s">
        <v>103</v>
      </c>
      <c r="E634" s="123"/>
      <c r="F634" s="123"/>
      <c r="G634" s="86">
        <v>2.33655175563555E-08</v>
      </c>
    </row>
    <row r="635" spans="1:7" ht="15.75" thickBot="1">
      <c r="A635" s="81"/>
      <c r="B635" s="81"/>
      <c r="C635" s="81"/>
      <c r="D635" s="123" t="s">
        <v>98</v>
      </c>
      <c r="E635" s="123"/>
      <c r="F635" s="123"/>
      <c r="G635" s="86">
        <v>1.06497411408311E-05</v>
      </c>
    </row>
    <row r="636" spans="1:7" ht="15.75" thickBot="1">
      <c r="A636" s="81"/>
      <c r="B636" s="81"/>
      <c r="C636" s="81"/>
      <c r="D636" s="123" t="s">
        <v>421</v>
      </c>
      <c r="E636" s="123"/>
      <c r="F636" s="123"/>
      <c r="G636" s="86">
        <v>3.17408253731463E-09</v>
      </c>
    </row>
    <row r="637" spans="1:7" ht="15.75" thickBot="1">
      <c r="A637" s="81"/>
      <c r="B637" s="81"/>
      <c r="C637" s="81"/>
      <c r="D637" s="123" t="s">
        <v>371</v>
      </c>
      <c r="E637" s="123"/>
      <c r="F637" s="123"/>
      <c r="G637" s="86">
        <v>1.19940679188207E-09</v>
      </c>
    </row>
    <row r="638" spans="1:7" ht="15.75" thickBot="1">
      <c r="A638" s="81"/>
      <c r="B638" s="81"/>
      <c r="C638" s="81"/>
      <c r="D638" s="123" t="s">
        <v>373</v>
      </c>
      <c r="E638" s="123"/>
      <c r="F638" s="123"/>
      <c r="G638" s="86">
        <v>3.70316165807214E-06</v>
      </c>
    </row>
    <row r="639" spans="1:7" ht="15.75" thickBot="1">
      <c r="A639" s="81"/>
      <c r="B639" s="81"/>
      <c r="C639" s="81"/>
      <c r="D639" s="123" t="s">
        <v>259</v>
      </c>
      <c r="E639" s="123"/>
      <c r="F639" s="123"/>
      <c r="G639" s="86">
        <v>1.05804867341168E-07</v>
      </c>
    </row>
    <row r="640" spans="1:7" ht="15.75" thickBot="1">
      <c r="A640" s="81"/>
      <c r="B640" s="81"/>
      <c r="C640" s="81"/>
      <c r="D640" s="123" t="s">
        <v>378</v>
      </c>
      <c r="E640" s="123"/>
      <c r="F640" s="123"/>
      <c r="G640" s="86">
        <v>1.99803996199313E-10</v>
      </c>
    </row>
    <row r="641" spans="1:7" ht="15.75" thickBot="1">
      <c r="A641" s="81"/>
      <c r="B641" s="81"/>
      <c r="C641" s="81"/>
      <c r="D641" s="123" t="s">
        <v>109</v>
      </c>
      <c r="E641" s="123"/>
      <c r="F641" s="123"/>
      <c r="G641" s="86">
        <v>1.09210000829004E-06</v>
      </c>
    </row>
    <row r="642" spans="1:7" ht="15.75" thickBot="1">
      <c r="A642" s="81"/>
      <c r="B642" s="81"/>
      <c r="C642" s="81"/>
      <c r="D642" s="123" t="s">
        <v>422</v>
      </c>
      <c r="E642" s="123"/>
      <c r="F642" s="123"/>
      <c r="G642" s="86">
        <v>2.68503990317886E-06</v>
      </c>
    </row>
    <row r="643" spans="1:7" ht="15.75" thickBot="1">
      <c r="A643" s="81"/>
      <c r="B643" s="81"/>
      <c r="C643" s="81"/>
      <c r="D643" s="123" t="s">
        <v>383</v>
      </c>
      <c r="E643" s="123"/>
      <c r="F643" s="123"/>
      <c r="G643" s="86">
        <v>9.91467173298253E-11</v>
      </c>
    </row>
    <row r="644" spans="1:7" ht="15.75" thickBot="1">
      <c r="A644" s="81"/>
      <c r="B644" s="81"/>
      <c r="C644" s="81"/>
      <c r="D644" s="123" t="s">
        <v>385</v>
      </c>
      <c r="E644" s="123"/>
      <c r="F644" s="123"/>
      <c r="G644" s="86">
        <v>3.37588343513941E-07</v>
      </c>
    </row>
    <row r="645" spans="1:7" ht="15.75" thickBot="1">
      <c r="A645" s="81"/>
      <c r="B645" s="81"/>
      <c r="C645" s="81"/>
      <c r="D645" s="123" t="s">
        <v>386</v>
      </c>
      <c r="E645" s="123"/>
      <c r="F645" s="123"/>
      <c r="G645" s="86">
        <v>2.02553006108365E-06</v>
      </c>
    </row>
    <row r="646" spans="1:7" ht="15.75" thickBot="1">
      <c r="A646" s="81"/>
      <c r="B646" s="81"/>
      <c r="C646" s="123" t="s">
        <v>423</v>
      </c>
      <c r="D646" s="123"/>
      <c r="E646" s="123"/>
      <c r="F646" s="123"/>
      <c r="G646" s="86">
        <v>4.05203569587867E-10</v>
      </c>
    </row>
    <row r="647" spans="1:7" ht="15.75" thickBot="1">
      <c r="A647" s="81"/>
      <c r="B647" s="81"/>
      <c r="C647" s="81"/>
      <c r="D647" s="123" t="s">
        <v>400</v>
      </c>
      <c r="E647" s="123"/>
      <c r="F647" s="123"/>
      <c r="G647" s="86">
        <v>4.05203569587867E-10</v>
      </c>
    </row>
    <row r="648" spans="1:7" ht="15">
      <c r="A648" s="82"/>
      <c r="B648" s="82"/>
      <c r="C648" s="82"/>
      <c r="D648" s="125"/>
      <c r="E648" s="125"/>
      <c r="F648" s="125"/>
      <c r="G648" s="87"/>
    </row>
  </sheetData>
  <sheetProtection/>
  <mergeCells count="455">
    <mergeCell ref="D643:F643"/>
    <mergeCell ref="D644:F644"/>
    <mergeCell ref="D645:F645"/>
    <mergeCell ref="C646:F646"/>
    <mergeCell ref="D647:F647"/>
    <mergeCell ref="D648:F648"/>
    <mergeCell ref="D637:F637"/>
    <mergeCell ref="D638:F638"/>
    <mergeCell ref="D639:F639"/>
    <mergeCell ref="D640:F640"/>
    <mergeCell ref="D641:F641"/>
    <mergeCell ref="D642:F642"/>
    <mergeCell ref="D631:F631"/>
    <mergeCell ref="D632:F632"/>
    <mergeCell ref="C633:F633"/>
    <mergeCell ref="D634:F634"/>
    <mergeCell ref="D635:F635"/>
    <mergeCell ref="D636:F636"/>
    <mergeCell ref="D625:F625"/>
    <mergeCell ref="D626:F626"/>
    <mergeCell ref="D627:F627"/>
    <mergeCell ref="D628:F628"/>
    <mergeCell ref="D629:F629"/>
    <mergeCell ref="D630:F630"/>
    <mergeCell ref="C619:F619"/>
    <mergeCell ref="D620:F620"/>
    <mergeCell ref="D621:F621"/>
    <mergeCell ref="D622:F622"/>
    <mergeCell ref="D623:F623"/>
    <mergeCell ref="D624:F624"/>
    <mergeCell ref="E613:F613"/>
    <mergeCell ref="E614:F614"/>
    <mergeCell ref="D615:F615"/>
    <mergeCell ref="C616:F616"/>
    <mergeCell ref="D617:F617"/>
    <mergeCell ref="B618:F618"/>
    <mergeCell ref="E607:F607"/>
    <mergeCell ref="E608:F608"/>
    <mergeCell ref="E609:F609"/>
    <mergeCell ref="E610:F610"/>
    <mergeCell ref="E611:F611"/>
    <mergeCell ref="E612:F612"/>
    <mergeCell ref="E601:F601"/>
    <mergeCell ref="E602:F602"/>
    <mergeCell ref="E603:F603"/>
    <mergeCell ref="E604:F604"/>
    <mergeCell ref="E605:F605"/>
    <mergeCell ref="E606:F606"/>
    <mergeCell ref="D595:F595"/>
    <mergeCell ref="C596:F596"/>
    <mergeCell ref="D597:F597"/>
    <mergeCell ref="E598:F598"/>
    <mergeCell ref="E599:F599"/>
    <mergeCell ref="E600:F600"/>
    <mergeCell ref="D589:F589"/>
    <mergeCell ref="D590:F590"/>
    <mergeCell ref="D591:F591"/>
    <mergeCell ref="D592:F592"/>
    <mergeCell ref="D593:F593"/>
    <mergeCell ref="D594:F594"/>
    <mergeCell ref="D583:F583"/>
    <mergeCell ref="D584:F584"/>
    <mergeCell ref="D585:F585"/>
    <mergeCell ref="D586:F586"/>
    <mergeCell ref="D587:F587"/>
    <mergeCell ref="D588:F588"/>
    <mergeCell ref="D577:F577"/>
    <mergeCell ref="D578:F578"/>
    <mergeCell ref="D579:F579"/>
    <mergeCell ref="D580:F580"/>
    <mergeCell ref="C581:F581"/>
    <mergeCell ref="D582:F582"/>
    <mergeCell ref="D571:F571"/>
    <mergeCell ref="D572:F572"/>
    <mergeCell ref="D573:F573"/>
    <mergeCell ref="D574:F574"/>
    <mergeCell ref="D575:F575"/>
    <mergeCell ref="D576:F576"/>
    <mergeCell ref="D565:F565"/>
    <mergeCell ref="D566:F566"/>
    <mergeCell ref="D567:F567"/>
    <mergeCell ref="D568:F568"/>
    <mergeCell ref="D569:F569"/>
    <mergeCell ref="D570:F570"/>
    <mergeCell ref="D559:F559"/>
    <mergeCell ref="D560:F560"/>
    <mergeCell ref="D561:F561"/>
    <mergeCell ref="D562:F562"/>
    <mergeCell ref="C563:F563"/>
    <mergeCell ref="D564:F564"/>
    <mergeCell ref="D553:F553"/>
    <mergeCell ref="D554:F554"/>
    <mergeCell ref="D555:F555"/>
    <mergeCell ref="D556:F556"/>
    <mergeCell ref="B557:F557"/>
    <mergeCell ref="C558:F558"/>
    <mergeCell ref="D547:F547"/>
    <mergeCell ref="D548:F548"/>
    <mergeCell ref="D549:F549"/>
    <mergeCell ref="D550:F550"/>
    <mergeCell ref="D551:F551"/>
    <mergeCell ref="D552:F552"/>
    <mergeCell ref="D541:F541"/>
    <mergeCell ref="D542:F542"/>
    <mergeCell ref="D543:F543"/>
    <mergeCell ref="D544:F544"/>
    <mergeCell ref="D545:F545"/>
    <mergeCell ref="D546:F546"/>
    <mergeCell ref="D535:F535"/>
    <mergeCell ref="D536:F536"/>
    <mergeCell ref="C537:F537"/>
    <mergeCell ref="D538:F538"/>
    <mergeCell ref="D539:F539"/>
    <mergeCell ref="D540:F540"/>
    <mergeCell ref="C529:F529"/>
    <mergeCell ref="D530:F530"/>
    <mergeCell ref="D531:F531"/>
    <mergeCell ref="D532:F532"/>
    <mergeCell ref="C533:F533"/>
    <mergeCell ref="D534:F534"/>
    <mergeCell ref="E523:F523"/>
    <mergeCell ref="E524:F524"/>
    <mergeCell ref="D525:F525"/>
    <mergeCell ref="D526:F526"/>
    <mergeCell ref="D527:F527"/>
    <mergeCell ref="D528:F528"/>
    <mergeCell ref="E517:F517"/>
    <mergeCell ref="E518:F518"/>
    <mergeCell ref="E519:F519"/>
    <mergeCell ref="E520:F520"/>
    <mergeCell ref="E521:F521"/>
    <mergeCell ref="E522:F522"/>
    <mergeCell ref="E511:F511"/>
    <mergeCell ref="E512:F512"/>
    <mergeCell ref="E513:F513"/>
    <mergeCell ref="E514:F514"/>
    <mergeCell ref="E515:F515"/>
    <mergeCell ref="E516:F516"/>
    <mergeCell ref="E505:F505"/>
    <mergeCell ref="E506:F506"/>
    <mergeCell ref="E507:F507"/>
    <mergeCell ref="E508:F508"/>
    <mergeCell ref="E509:F509"/>
    <mergeCell ref="E510:F510"/>
    <mergeCell ref="E499:F499"/>
    <mergeCell ref="E500:F500"/>
    <mergeCell ref="E501:F501"/>
    <mergeCell ref="E502:F502"/>
    <mergeCell ref="D503:F503"/>
    <mergeCell ref="E504:F504"/>
    <mergeCell ref="D493:F493"/>
    <mergeCell ref="D494:F494"/>
    <mergeCell ref="D495:F495"/>
    <mergeCell ref="C496:F496"/>
    <mergeCell ref="D497:F497"/>
    <mergeCell ref="E498:F498"/>
    <mergeCell ref="D487:F487"/>
    <mergeCell ref="D488:F488"/>
    <mergeCell ref="D489:F489"/>
    <mergeCell ref="D490:F490"/>
    <mergeCell ref="D491:F491"/>
    <mergeCell ref="D492:F492"/>
    <mergeCell ref="D481:F481"/>
    <mergeCell ref="D482:F482"/>
    <mergeCell ref="D483:F483"/>
    <mergeCell ref="D484:F484"/>
    <mergeCell ref="D485:F485"/>
    <mergeCell ref="D486:F486"/>
    <mergeCell ref="D475:F475"/>
    <mergeCell ref="D476:F476"/>
    <mergeCell ref="D477:F477"/>
    <mergeCell ref="D478:F478"/>
    <mergeCell ref="D479:F479"/>
    <mergeCell ref="D480:F480"/>
    <mergeCell ref="D469:F469"/>
    <mergeCell ref="D470:F470"/>
    <mergeCell ref="D471:F471"/>
    <mergeCell ref="D472:F472"/>
    <mergeCell ref="D473:F473"/>
    <mergeCell ref="D474:F474"/>
    <mergeCell ref="D463:F463"/>
    <mergeCell ref="D464:F464"/>
    <mergeCell ref="D465:F465"/>
    <mergeCell ref="D466:F466"/>
    <mergeCell ref="D467:F467"/>
    <mergeCell ref="D468:F468"/>
    <mergeCell ref="D457:F457"/>
    <mergeCell ref="D458:F458"/>
    <mergeCell ref="D459:F459"/>
    <mergeCell ref="D460:F460"/>
    <mergeCell ref="C461:F461"/>
    <mergeCell ref="D462:F462"/>
    <mergeCell ref="D451:F451"/>
    <mergeCell ref="D452:F452"/>
    <mergeCell ref="D453:F453"/>
    <mergeCell ref="D454:F454"/>
    <mergeCell ref="D455:F455"/>
    <mergeCell ref="D456:F456"/>
    <mergeCell ref="D445:F445"/>
    <mergeCell ref="D446:F446"/>
    <mergeCell ref="D447:F447"/>
    <mergeCell ref="D448:F448"/>
    <mergeCell ref="D449:F449"/>
    <mergeCell ref="D450:F450"/>
    <mergeCell ref="D439:F439"/>
    <mergeCell ref="D440:F440"/>
    <mergeCell ref="D441:F441"/>
    <mergeCell ref="D442:F442"/>
    <mergeCell ref="D443:F443"/>
    <mergeCell ref="D444:F444"/>
    <mergeCell ref="D433:F433"/>
    <mergeCell ref="D434:F434"/>
    <mergeCell ref="D435:F435"/>
    <mergeCell ref="D436:F436"/>
    <mergeCell ref="C437:F437"/>
    <mergeCell ref="D438:F438"/>
    <mergeCell ref="D427:F427"/>
    <mergeCell ref="D428:F428"/>
    <mergeCell ref="B429:F429"/>
    <mergeCell ref="C430:F430"/>
    <mergeCell ref="D431:F431"/>
    <mergeCell ref="D432:F432"/>
    <mergeCell ref="D421:F421"/>
    <mergeCell ref="D422:F422"/>
    <mergeCell ref="D423:F423"/>
    <mergeCell ref="D424:F424"/>
    <mergeCell ref="D425:F425"/>
    <mergeCell ref="D426:F426"/>
    <mergeCell ref="D415:F415"/>
    <mergeCell ref="D416:F416"/>
    <mergeCell ref="D417:F417"/>
    <mergeCell ref="D418:F418"/>
    <mergeCell ref="D419:F419"/>
    <mergeCell ref="D420:F420"/>
    <mergeCell ref="D409:F409"/>
    <mergeCell ref="D410:F410"/>
    <mergeCell ref="D411:F411"/>
    <mergeCell ref="D412:F412"/>
    <mergeCell ref="D413:F413"/>
    <mergeCell ref="D414:F414"/>
    <mergeCell ref="C403:F403"/>
    <mergeCell ref="D404:F404"/>
    <mergeCell ref="D405:F405"/>
    <mergeCell ref="D406:F406"/>
    <mergeCell ref="D407:F407"/>
    <mergeCell ref="D408:F408"/>
    <mergeCell ref="C397:F397"/>
    <mergeCell ref="D398:F398"/>
    <mergeCell ref="D399:F399"/>
    <mergeCell ref="D400:F400"/>
    <mergeCell ref="D401:F401"/>
    <mergeCell ref="D402:F402"/>
    <mergeCell ref="C391:F391"/>
    <mergeCell ref="D392:F392"/>
    <mergeCell ref="D393:F393"/>
    <mergeCell ref="D394:F394"/>
    <mergeCell ref="D395:F395"/>
    <mergeCell ref="D396:F396"/>
    <mergeCell ref="E385:F385"/>
    <mergeCell ref="E386:F386"/>
    <mergeCell ref="E387:F387"/>
    <mergeCell ref="D388:F388"/>
    <mergeCell ref="D389:F389"/>
    <mergeCell ref="D390:F390"/>
    <mergeCell ref="E379:F379"/>
    <mergeCell ref="E380:F380"/>
    <mergeCell ref="E381:F381"/>
    <mergeCell ref="E382:F382"/>
    <mergeCell ref="E383:F383"/>
    <mergeCell ref="E384:F384"/>
    <mergeCell ref="E373:F373"/>
    <mergeCell ref="E374:F374"/>
    <mergeCell ref="E375:F375"/>
    <mergeCell ref="E376:F376"/>
    <mergeCell ref="E377:F377"/>
    <mergeCell ref="E378:F378"/>
    <mergeCell ref="E367:F367"/>
    <mergeCell ref="E368:F368"/>
    <mergeCell ref="E369:F369"/>
    <mergeCell ref="E370:F370"/>
    <mergeCell ref="E371:F371"/>
    <mergeCell ref="E372:F372"/>
    <mergeCell ref="E361:F361"/>
    <mergeCell ref="E362:F362"/>
    <mergeCell ref="E363:F363"/>
    <mergeCell ref="E364:F364"/>
    <mergeCell ref="E365:F365"/>
    <mergeCell ref="E366:F366"/>
    <mergeCell ref="E355:F355"/>
    <mergeCell ref="E356:F356"/>
    <mergeCell ref="E357:F357"/>
    <mergeCell ref="E358:F358"/>
    <mergeCell ref="E359:F359"/>
    <mergeCell ref="E360:F360"/>
    <mergeCell ref="E326:F326"/>
    <mergeCell ref="E338:F338"/>
    <mergeCell ref="E351:F351"/>
    <mergeCell ref="E352:F352"/>
    <mergeCell ref="E353:F353"/>
    <mergeCell ref="E354:F354"/>
    <mergeCell ref="D320:F320"/>
    <mergeCell ref="D321:F321"/>
    <mergeCell ref="D322:F322"/>
    <mergeCell ref="D323:F323"/>
    <mergeCell ref="C324:F324"/>
    <mergeCell ref="D325:F325"/>
    <mergeCell ref="D314:F314"/>
    <mergeCell ref="D315:F315"/>
    <mergeCell ref="D316:F316"/>
    <mergeCell ref="D317:F317"/>
    <mergeCell ref="D318:F318"/>
    <mergeCell ref="D319:F319"/>
    <mergeCell ref="D308:F308"/>
    <mergeCell ref="D309:F309"/>
    <mergeCell ref="D310:F310"/>
    <mergeCell ref="D311:F311"/>
    <mergeCell ref="D312:F312"/>
    <mergeCell ref="D313:F313"/>
    <mergeCell ref="D302:F302"/>
    <mergeCell ref="D303:F303"/>
    <mergeCell ref="D304:F304"/>
    <mergeCell ref="D305:F305"/>
    <mergeCell ref="D306:F306"/>
    <mergeCell ref="D307:F307"/>
    <mergeCell ref="D296:F296"/>
    <mergeCell ref="D297:F297"/>
    <mergeCell ref="D298:F298"/>
    <mergeCell ref="D299:F299"/>
    <mergeCell ref="D300:F300"/>
    <mergeCell ref="D301:F301"/>
    <mergeCell ref="D290:F290"/>
    <mergeCell ref="D291:F291"/>
    <mergeCell ref="D292:F292"/>
    <mergeCell ref="D293:F293"/>
    <mergeCell ref="D294:F294"/>
    <mergeCell ref="D295:F295"/>
    <mergeCell ref="D284:F284"/>
    <mergeCell ref="D285:F285"/>
    <mergeCell ref="D286:F286"/>
    <mergeCell ref="D287:F287"/>
    <mergeCell ref="D288:F288"/>
    <mergeCell ref="D289:F289"/>
    <mergeCell ref="D278:F278"/>
    <mergeCell ref="D279:F279"/>
    <mergeCell ref="D280:F280"/>
    <mergeCell ref="D281:F281"/>
    <mergeCell ref="C282:F282"/>
    <mergeCell ref="D283:F283"/>
    <mergeCell ref="D272:F272"/>
    <mergeCell ref="D273:F273"/>
    <mergeCell ref="D274:F274"/>
    <mergeCell ref="D275:F275"/>
    <mergeCell ref="D276:F276"/>
    <mergeCell ref="D277:F277"/>
    <mergeCell ref="D266:F266"/>
    <mergeCell ref="D267:F267"/>
    <mergeCell ref="D268:F268"/>
    <mergeCell ref="D269:F269"/>
    <mergeCell ref="D270:F270"/>
    <mergeCell ref="D271:F271"/>
    <mergeCell ref="D260:F260"/>
    <mergeCell ref="D261:F261"/>
    <mergeCell ref="D262:F262"/>
    <mergeCell ref="D263:F263"/>
    <mergeCell ref="D264:F264"/>
    <mergeCell ref="D265:F265"/>
    <mergeCell ref="C254:F254"/>
    <mergeCell ref="D255:F255"/>
    <mergeCell ref="D256:F256"/>
    <mergeCell ref="D257:F257"/>
    <mergeCell ref="D258:F258"/>
    <mergeCell ref="D259:F259"/>
    <mergeCell ref="A245:F245"/>
    <mergeCell ref="B246:F246"/>
    <mergeCell ref="C247:F247"/>
    <mergeCell ref="D248:F248"/>
    <mergeCell ref="E249:F249"/>
    <mergeCell ref="B253:F253"/>
    <mergeCell ref="D236:F236"/>
    <mergeCell ref="E237:F237"/>
    <mergeCell ref="E241:F241"/>
    <mergeCell ref="E242:F242"/>
    <mergeCell ref="E243:F243"/>
    <mergeCell ref="E230:F230"/>
    <mergeCell ref="E231:F231"/>
    <mergeCell ref="E232:F232"/>
    <mergeCell ref="E233:F233"/>
    <mergeCell ref="E234:F234"/>
    <mergeCell ref="E235:F235"/>
    <mergeCell ref="E224:F224"/>
    <mergeCell ref="E225:F225"/>
    <mergeCell ref="E226:F226"/>
    <mergeCell ref="E227:F227"/>
    <mergeCell ref="E228:F228"/>
    <mergeCell ref="E229:F229"/>
    <mergeCell ref="E218:F218"/>
    <mergeCell ref="E219:F219"/>
    <mergeCell ref="E220:F220"/>
    <mergeCell ref="E221:F221"/>
    <mergeCell ref="E222:F222"/>
    <mergeCell ref="E223:F223"/>
    <mergeCell ref="E212:F212"/>
    <mergeCell ref="E213:F213"/>
    <mergeCell ref="E214:F214"/>
    <mergeCell ref="E215:F215"/>
    <mergeCell ref="E216:F216"/>
    <mergeCell ref="E217:F217"/>
    <mergeCell ref="E206:F206"/>
    <mergeCell ref="E207:F207"/>
    <mergeCell ref="E208:F208"/>
    <mergeCell ref="E209:F209"/>
    <mergeCell ref="E210:F210"/>
    <mergeCell ref="E211:F211"/>
    <mergeCell ref="E200:F200"/>
    <mergeCell ref="E201:F201"/>
    <mergeCell ref="E202:F202"/>
    <mergeCell ref="E203:F203"/>
    <mergeCell ref="E204:F204"/>
    <mergeCell ref="E205:F205"/>
    <mergeCell ref="E194:F194"/>
    <mergeCell ref="E195:F195"/>
    <mergeCell ref="E196:F196"/>
    <mergeCell ref="E197:F197"/>
    <mergeCell ref="E198:F198"/>
    <mergeCell ref="E199:F199"/>
    <mergeCell ref="E188:F188"/>
    <mergeCell ref="E189:F189"/>
    <mergeCell ref="E190:F190"/>
    <mergeCell ref="E191:F191"/>
    <mergeCell ref="E192:F192"/>
    <mergeCell ref="E193:F193"/>
    <mergeCell ref="E182:F182"/>
    <mergeCell ref="E183:F183"/>
    <mergeCell ref="E184:F184"/>
    <mergeCell ref="D185:F185"/>
    <mergeCell ref="E186:F186"/>
    <mergeCell ref="E187:F187"/>
    <mergeCell ref="E176:F176"/>
    <mergeCell ref="E177:F177"/>
    <mergeCell ref="E178:F178"/>
    <mergeCell ref="E179:F179"/>
    <mergeCell ref="C180:F180"/>
    <mergeCell ref="D181:F181"/>
    <mergeCell ref="E62:F62"/>
    <mergeCell ref="E91:F91"/>
    <mergeCell ref="E115:F115"/>
    <mergeCell ref="E172:F172"/>
    <mergeCell ref="D174:F174"/>
    <mergeCell ref="E175:F175"/>
    <mergeCell ref="A3:F3"/>
    <mergeCell ref="B4:F4"/>
    <mergeCell ref="C5:F5"/>
    <mergeCell ref="D6:F6"/>
    <mergeCell ref="E7:F7"/>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2011-06-24T19:05:04Z</cp:lastPrinted>
  <dcterms:created xsi:type="dcterms:W3CDTF">2010-02-10T14:56:42Z</dcterms:created>
  <dcterms:modified xsi:type="dcterms:W3CDTF">2013-11-04T15:27:49Z</dcterms:modified>
  <cp:category/>
  <cp:version/>
  <cp:contentType/>
  <cp:contentStatus/>
</cp:coreProperties>
</file>