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6260" windowHeight="11355" tabRatio="647" activeTab="1"/>
  </bookViews>
  <sheets>
    <sheet name="Info" sheetId="1" r:id="rId1"/>
    <sheet name="Data Summary" sheetId="2" r:id="rId2"/>
    <sheet name="GaBi" sheetId="3" r:id="rId3"/>
  </sheets>
  <externalReferences>
    <externalReference r:id="rId6"/>
    <externalReference r:id="rId7"/>
    <externalReference r:id="rId8"/>
  </externalReferences>
  <definedNames>
    <definedName name="Barrel_to_Gallons">'[1]Misc Factors'!$B$88</definedName>
    <definedName name="Catalytic_Reformer_Energy_Consumption_Sensitivity_Indicator">'[1]SA Inputs'!#REF!</definedName>
    <definedName name="completness">'[2]Data Summary'!$E$128:$E$133</definedName>
    <definedName name="Delayed_Coker_Energy_Consumption_Sensitivity_Indicator">'[1]SA Inputs'!#REF!</definedName>
    <definedName name="f">#REF!</definedName>
    <definedName name="fd">#REF!</definedName>
    <definedName name="Hydrogen_Consump_minus_Production">'[1]H2 intensities'!#REF!</definedName>
    <definedName name="lstCompleteness">'[3]Data Summary'!$E$161:$E$166</definedName>
    <definedName name="lstOrigin">'[3]Data Summary'!$H$161:$H$166</definedName>
    <definedName name="lstProcessScope">'[3]Data Summary'!$D$161:$D$165</definedName>
    <definedName name="lstProcessType">'[3]Data Summary'!$C$161:$C$170</definedName>
    <definedName name="lstSourceType">#REF!</definedName>
    <definedName name="lstTracked">'[3]Data Summary'!$J$161:$J$163</definedName>
    <definedName name="_xlnm.Print_Area" localSheetId="1">'Data Summary'!$A$1:$Q$74</definedName>
    <definedName name="_xlnm.Print_Area" localSheetId="0">'Info'!$A$1:$N$33</definedName>
    <definedName name="Ton_to_Kilogram">'[1]Misc Factors'!#REF!</definedName>
    <definedName name="Vacuum_distillation_Energy_Consumption_Sensitivity_Indicator">'[1]SA Inputs'!#REF!</definedName>
    <definedName name="Weight_Conversion">'[1]Loss Factors'!#REF!</definedName>
  </definedNames>
  <calcPr fullCalcOnLoad="1"/>
</workbook>
</file>

<file path=xl/sharedStrings.xml><?xml version="1.0" encoding="utf-8"?>
<sst xmlns="http://schemas.openxmlformats.org/spreadsheetml/2006/main" count="1138" uniqueCount="813">
  <si>
    <t>References</t>
  </si>
  <si>
    <t>kg</t>
  </si>
  <si>
    <t>Estimated</t>
  </si>
  <si>
    <t>&lt;select from list&gt;</t>
  </si>
  <si>
    <t>NETL Life Cycle Inventory Data - Detailed Spreadsheet Documentation</t>
  </si>
  <si>
    <t>DS Sheet Information</t>
  </si>
  <si>
    <t xml:space="preserve">Process Name: </t>
  </si>
  <si>
    <t xml:space="preserve">Process Description: </t>
  </si>
  <si>
    <t xml:space="preserve">Files: </t>
  </si>
  <si>
    <t>Summary and Calculations Worksheets:</t>
  </si>
  <si>
    <t>As shown below, this document contains 3 summary worksheets (Data Summary, Reference Source Info, and DQI) that have been formatted consistent with NETL standards. The remaining 'calculations' worksheets are workspaces used by NETL engineers during the production of this unit process. The 'calculations' worksheets are presented for the convenience of the reader, and have not been subjected to standardized formatting.</t>
  </si>
  <si>
    <t>This data sheet is organized as follows:</t>
  </si>
  <si>
    <t>Worksheet</t>
  </si>
  <si>
    <t>Description</t>
  </si>
  <si>
    <t>Data Summary</t>
  </si>
  <si>
    <t>Summary of Calculations, Input and Output Flows, Reference Flow, and other information</t>
  </si>
  <si>
    <t>How to Cite This Document:</t>
  </si>
  <si>
    <t>Additional Notes:</t>
  </si>
  <si>
    <t>Disclaimer:</t>
  </si>
  <si>
    <t>Data Module Summary</t>
  </si>
  <si>
    <t>Process Name:</t>
  </si>
  <si>
    <t>Reference Flow:</t>
  </si>
  <si>
    <t>of</t>
  </si>
  <si>
    <t>Brief Description:</t>
  </si>
  <si>
    <t>SECTION I: META DATA</t>
  </si>
  <si>
    <t>Geographical Coverage:</t>
  </si>
  <si>
    <t>Region</t>
  </si>
  <si>
    <t>Year Data Best Represents:</t>
  </si>
  <si>
    <t>Process Type:</t>
  </si>
  <si>
    <t>Energy Conversion (EC)</t>
  </si>
  <si>
    <t>Process Scope:</t>
  </si>
  <si>
    <t>Gate-to-Gate Process (GG)</t>
  </si>
  <si>
    <t>Allocation Applied:</t>
  </si>
  <si>
    <t>Completeness:</t>
  </si>
  <si>
    <t>All Relevant Flows Captured</t>
  </si>
  <si>
    <t>Flows Aggregated in Data Set:</t>
  </si>
  <si>
    <t>SECTION II: PARAMETERS</t>
  </si>
  <si>
    <t>This section includes adjustable parameters, calculations needed to support adjustable parameters, and flow calculations based upon adjustable parameters.</t>
  </si>
  <si>
    <t>Parameter Name</t>
  </si>
  <si>
    <t>Formula</t>
  </si>
  <si>
    <t>Value</t>
  </si>
  <si>
    <t>Units</t>
  </si>
  <si>
    <t>Comments</t>
  </si>
  <si>
    <t>End of List</t>
  </si>
  <si>
    <t>SECTION III: INPUT FLOWS</t>
  </si>
  <si>
    <t>This section includes all input flows considered for this unit process</t>
  </si>
  <si>
    <t>Parameter</t>
  </si>
  <si>
    <t>Flow Name</t>
  </si>
  <si>
    <t>Unit</t>
  </si>
  <si>
    <t>Total</t>
  </si>
  <si>
    <t>Units per RF</t>
  </si>
  <si>
    <t>Tracked</t>
  </si>
  <si>
    <t>Origin</t>
  </si>
  <si>
    <t>X</t>
  </si>
  <si>
    <t xml:space="preserve">&lt;select this entire row, then insert new row&gt; </t>
  </si>
  <si>
    <t>Factor</t>
  </si>
  <si>
    <t>Amount</t>
  </si>
  <si>
    <t>SECTION IV: OUTPUT FLOWS</t>
  </si>
  <si>
    <t>This section includes all output flows considered for this unit process</t>
  </si>
  <si>
    <t>Calculated</t>
  </si>
  <si>
    <t>Reference flow</t>
  </si>
  <si>
    <t>Detailed Spreadsheet Lists</t>
  </si>
  <si>
    <t>Process Type</t>
  </si>
  <si>
    <t>Process Scope</t>
  </si>
  <si>
    <t>Completeness</t>
  </si>
  <si>
    <t>Extraction Process (EP)</t>
  </si>
  <si>
    <t>Cradle-to-Grave (End-of-Life) Process (CE)</t>
  </si>
  <si>
    <t>All Flows Captured</t>
  </si>
  <si>
    <t>Measured</t>
  </si>
  <si>
    <t>Manufacturing Process (MP)</t>
  </si>
  <si>
    <t>Cradle-to-Gate Process (CG)</t>
  </si>
  <si>
    <t>*</t>
  </si>
  <si>
    <t>Installation Process (IP)</t>
  </si>
  <si>
    <t>Individual Relevant Flows Captured</t>
  </si>
  <si>
    <t>Literature</t>
  </si>
  <si>
    <t>Basic Process (BP)</t>
  </si>
  <si>
    <t>Gate-to-Grave (End-of-Life) Process (GE)</t>
  </si>
  <si>
    <t>Some Relevant Flows Not Captured</t>
  </si>
  <si>
    <t>No Statement</t>
  </si>
  <si>
    <t>Transport Process (TP)</t>
  </si>
  <si>
    <t>Recovery Process (RP)</t>
  </si>
  <si>
    <t>Waste Treatment Process (WT)</t>
  </si>
  <si>
    <t>Auxiliary Process (AP)</t>
  </si>
  <si>
    <t>Emission to air</t>
  </si>
  <si>
    <t>Emission to water</t>
  </si>
  <si>
    <t>US</t>
  </si>
  <si>
    <t>Solid Waste</t>
  </si>
  <si>
    <t>Water</t>
  </si>
  <si>
    <t>For information on the upstream profiles, please look at their documentation.</t>
  </si>
  <si>
    <t>Carbon dioxide</t>
  </si>
  <si>
    <t>Methane</t>
  </si>
  <si>
    <t>Nitrous oxide (laughing gas)</t>
  </si>
  <si>
    <t>Nitrogen oxides</t>
  </si>
  <si>
    <t>Sulphur dioxide</t>
  </si>
  <si>
    <t>Carbon monoxide</t>
  </si>
  <si>
    <t>Dust (unspecified)</t>
  </si>
  <si>
    <t>Lead (+II)</t>
  </si>
  <si>
    <t>Mercury (+II)</t>
  </si>
  <si>
    <t>Ammonia</t>
  </si>
  <si>
    <t>Radioactive emissions to air</t>
  </si>
  <si>
    <t>Group NMVOC to air</t>
  </si>
  <si>
    <t>Heavy metals to industrial soil</t>
  </si>
  <si>
    <t>Waste (solid)</t>
  </si>
  <si>
    <t>Aluminum (+III)</t>
  </si>
  <si>
    <t>Ammonium / ammonia</t>
  </si>
  <si>
    <t>Heavy metals to fresh water</t>
  </si>
  <si>
    <t>Nitrate</t>
  </si>
  <si>
    <t>Nitrogen</t>
  </si>
  <si>
    <t>Phosphate</t>
  </si>
  <si>
    <t>Phosphorus</t>
  </si>
  <si>
    <t>Energy resources</t>
  </si>
  <si>
    <t>Water (output)</t>
  </si>
  <si>
    <t>No</t>
  </si>
  <si>
    <t>Info</t>
  </si>
  <si>
    <t>Basic Info for the Process, Files, Citation, and Disclaimer</t>
  </si>
  <si>
    <t>N/A</t>
  </si>
  <si>
    <t>Intermediate product in RMA</t>
  </si>
  <si>
    <t>GaBi</t>
  </si>
  <si>
    <t>Complete output of all inputs and releases directly from the GaBi software</t>
  </si>
  <si>
    <t>Process or Category</t>
  </si>
  <si>
    <t>Cradle to Gate</t>
  </si>
  <si>
    <t>Cradle to Gate (RMA)</t>
  </si>
  <si>
    <t>Gate to Gate (RMT)</t>
  </si>
  <si>
    <t>Inputs</t>
  </si>
  <si>
    <t>Flows</t>
  </si>
  <si>
    <t>Resources</t>
  </si>
  <si>
    <t>Non renewable energy resources</t>
  </si>
  <si>
    <t>Crude oil (resource)</t>
  </si>
  <si>
    <t>Hard coal (resource)</t>
  </si>
  <si>
    <t>Lignite (resource)</t>
  </si>
  <si>
    <t>Natural gas (resource)</t>
  </si>
  <si>
    <t>Uranium (resource)</t>
  </si>
  <si>
    <t>Renewable energy resources</t>
  </si>
  <si>
    <t>Biomass</t>
  </si>
  <si>
    <t>Renewable fuels</t>
  </si>
  <si>
    <t>Wood</t>
  </si>
  <si>
    <t>Unspecified</t>
  </si>
  <si>
    <t>Land use</t>
  </si>
  <si>
    <t>Material resources</t>
  </si>
  <si>
    <t>Non renewable elements</t>
  </si>
  <si>
    <t>Aluminum</t>
  </si>
  <si>
    <t>Chromium</t>
  </si>
  <si>
    <t>Copper</t>
  </si>
  <si>
    <t>Iron</t>
  </si>
  <si>
    <t>Lead</t>
  </si>
  <si>
    <t>Magnesium</t>
  </si>
  <si>
    <t>Mercury</t>
  </si>
  <si>
    <t>Nickel</t>
  </si>
  <si>
    <t>Sulphur</t>
  </si>
  <si>
    <t>Zinc</t>
  </si>
  <si>
    <t>Non renewable resources</t>
  </si>
  <si>
    <t>Barium sulphate</t>
  </si>
  <si>
    <t>Basalt</t>
  </si>
  <si>
    <t>Bauxite</t>
  </si>
  <si>
    <t>Bentonite</t>
  </si>
  <si>
    <t>Calcium carbonate (CaCO3)</t>
  </si>
  <si>
    <t>Calcium chloride</t>
  </si>
  <si>
    <t>Chalk (Calciumcarbonate)</t>
  </si>
  <si>
    <t>Chromium ore (39%)</t>
  </si>
  <si>
    <t>Clay</t>
  </si>
  <si>
    <t>Colemanite ore</t>
  </si>
  <si>
    <t>Copper - Gold - Silver - ore (1,0% Cu; 0,4 g/t Au; 66 g/t Ag)</t>
  </si>
  <si>
    <t>Copper - Gold - Silver - ore (1,1% Cu; 0,01 g/t Au; 2,86 g/t Ag)</t>
  </si>
  <si>
    <t>Copper - Gold - Silver - ore (1,16% Cu; 0,002 g/t Au; 1,06 g/t Ag)</t>
  </si>
  <si>
    <t>Copper - Molybdenum - Gold - Silver - ore  (1,13% Cu; 0,02% Mo; 0,01 g/t Au; 2,86 g/t Ag)</t>
  </si>
  <si>
    <t>Copper ore (0.14%)</t>
  </si>
  <si>
    <t>Copper ore (1.2%)</t>
  </si>
  <si>
    <t>Copper ore (4%)</t>
  </si>
  <si>
    <t>Copper ore (sulphidic, 1.1%)</t>
  </si>
  <si>
    <t>Dolomite</t>
  </si>
  <si>
    <t>Feldspar (aluminum silicates)</t>
  </si>
  <si>
    <t>Ferro manganese</t>
  </si>
  <si>
    <t>Fluorspar (calcium fluoride; fluorite)</t>
  </si>
  <si>
    <t>Granite</t>
  </si>
  <si>
    <t>Gravel</t>
  </si>
  <si>
    <t>Gypsum (natural gypsum)</t>
  </si>
  <si>
    <t>Heavy spar (BaSO4)</t>
  </si>
  <si>
    <t>Ilmenite (titanium ore)</t>
  </si>
  <si>
    <t>Inert rock</t>
  </si>
  <si>
    <t>Iron ore (56,86%)</t>
  </si>
  <si>
    <t>Iron ore (65%)</t>
  </si>
  <si>
    <t>Kaolin ore</t>
  </si>
  <si>
    <t>Lead - zinc ore (4.6%-0.6%)</t>
  </si>
  <si>
    <t>Limestone (calcium carbonate)</t>
  </si>
  <si>
    <t>Magnesit (Magnesium carbonate)</t>
  </si>
  <si>
    <t>Magnesium chloride leach (40%)</t>
  </si>
  <si>
    <t>Manganese ore</t>
  </si>
  <si>
    <t>Manganese ore (R.O.M.)</t>
  </si>
  <si>
    <t>Molybdenite (Mo 0,24%)</t>
  </si>
  <si>
    <t>Molybdenum ore (0.1%)</t>
  </si>
  <si>
    <t>Natural Aggregate</t>
  </si>
  <si>
    <t>Nickel ore (1,5%)</t>
  </si>
  <si>
    <t>Nickel ore (1.6%)</t>
  </si>
  <si>
    <t>Olivine</t>
  </si>
  <si>
    <t>Peat</t>
  </si>
  <si>
    <t>Phosphate ore</t>
  </si>
  <si>
    <t>Phosphorus minerals</t>
  </si>
  <si>
    <t>Phosphorus ore (29% P2O5)</t>
  </si>
  <si>
    <t>Potassium chloride</t>
  </si>
  <si>
    <t>Precious metal ore (R.O.M)</t>
  </si>
  <si>
    <t>Quartz sand (silica sand; silicon dioxide)</t>
  </si>
  <si>
    <t>Raw pumice</t>
  </si>
  <si>
    <t>Rutile (titanium ore)</t>
  </si>
  <si>
    <t>sand</t>
  </si>
  <si>
    <t>Slate</t>
  </si>
  <si>
    <t>Sodium chloride (rock salt)</t>
  </si>
  <si>
    <t>Sodium nitrate</t>
  </si>
  <si>
    <t>Sodium sulphate</t>
  </si>
  <si>
    <t>Soil</t>
  </si>
  <si>
    <t>Sulphur (bonded)</t>
  </si>
  <si>
    <t>Talc</t>
  </si>
  <si>
    <t>Tin ore</t>
  </si>
  <si>
    <t>Titanium ore</t>
  </si>
  <si>
    <t>Zinc - copper ore (4.07%-2.59%)</t>
  </si>
  <si>
    <t>Zinc - lead - copper ore (12%-3%-2%)</t>
  </si>
  <si>
    <t>Zinc - lead ore (4.21%-4.96%)</t>
  </si>
  <si>
    <t>Zinc ore (4%)</t>
  </si>
  <si>
    <t>Zinc ore (sulphidic, 4%)</t>
  </si>
  <si>
    <t>Renewable resources</t>
  </si>
  <si>
    <t>Water (feed water)</t>
  </si>
  <si>
    <t>Water (ground water)</t>
  </si>
  <si>
    <t>Water (lake water)</t>
  </si>
  <si>
    <t>Water (municipal)</t>
  </si>
  <si>
    <t>Water (river water)</t>
  </si>
  <si>
    <t>Water (sea water)</t>
  </si>
  <si>
    <t>Water (surface water)</t>
  </si>
  <si>
    <t>Water (well water)</t>
  </si>
  <si>
    <t>Water (well-produced water)</t>
  </si>
  <si>
    <t>Water (with river silt)</t>
  </si>
  <si>
    <t>Air</t>
  </si>
  <si>
    <t>Oxygen</t>
  </si>
  <si>
    <t>Unspecified minerals</t>
  </si>
  <si>
    <t>Unspecified resources</t>
  </si>
  <si>
    <t>Output</t>
  </si>
  <si>
    <t>Water (wastewater)</t>
  </si>
  <si>
    <t>Ecoinvent</t>
  </si>
  <si>
    <t>Long-term emission</t>
  </si>
  <si>
    <t>Fresh water</t>
  </si>
  <si>
    <t>Chloride</t>
  </si>
  <si>
    <t>Dissolved organic carbon, DOC (Ecoinvent)</t>
  </si>
  <si>
    <t>Emissions to air</t>
  </si>
  <si>
    <t>Heavy metals to air</t>
  </si>
  <si>
    <t>Antimony</t>
  </si>
  <si>
    <t>Arsenic (+V)</t>
  </si>
  <si>
    <t>Arsenic trioxide</t>
  </si>
  <si>
    <t>Cadmium (+II)</t>
  </si>
  <si>
    <t>Chromium (+III)</t>
  </si>
  <si>
    <t>Chromium (+VI)</t>
  </si>
  <si>
    <t>Chromium (unspecified)</t>
  </si>
  <si>
    <t>Cobalt</t>
  </si>
  <si>
    <t>Copper (+II)</t>
  </si>
  <si>
    <t>Heavy metals to air (unspecified)</t>
  </si>
  <si>
    <t>Hydrogen arsenic (arsine)</t>
  </si>
  <si>
    <t>Lanthanides</t>
  </si>
  <si>
    <t>Manganese (+II)</t>
  </si>
  <si>
    <t>Molybdenum</t>
  </si>
  <si>
    <t>Nickel (+II)</t>
  </si>
  <si>
    <t>Palladium</t>
  </si>
  <si>
    <t>Rhodium</t>
  </si>
  <si>
    <t>Selenium</t>
  </si>
  <si>
    <t>Silver</t>
  </si>
  <si>
    <t>Tellurium</t>
  </si>
  <si>
    <t>Thallium</t>
  </si>
  <si>
    <t>Tin (+IV)</t>
  </si>
  <si>
    <t>Titanium</t>
  </si>
  <si>
    <t>Vanadium (+III)</t>
  </si>
  <si>
    <t>Zinc (+II)</t>
  </si>
  <si>
    <t>Inorganic emissions to air</t>
  </si>
  <si>
    <t>Ammonium</t>
  </si>
  <si>
    <t>Ammonium nitrate</t>
  </si>
  <si>
    <t>Argon</t>
  </si>
  <si>
    <t>Barium</t>
  </si>
  <si>
    <t>Beryllium</t>
  </si>
  <si>
    <t>Boron compounds (unspecified)</t>
  </si>
  <si>
    <t>Bromine</t>
  </si>
  <si>
    <t>Carbon dioxide (biotic)</t>
  </si>
  <si>
    <t>Carbon disulphide</t>
  </si>
  <si>
    <t>Carbon monoxide (biotic)</t>
  </si>
  <si>
    <t>Chloride (unspecified)</t>
  </si>
  <si>
    <t>Chlorine</t>
  </si>
  <si>
    <t>Cyanide (unspecified)</t>
  </si>
  <si>
    <t>Fluoride</t>
  </si>
  <si>
    <t>Fluorides</t>
  </si>
  <si>
    <t>Fluorine</t>
  </si>
  <si>
    <t>Helium</t>
  </si>
  <si>
    <t>Hydrogen</t>
  </si>
  <si>
    <t>Hydrogen bromine (hydrobromic acid)</t>
  </si>
  <si>
    <t>Hydrogen chloride</t>
  </si>
  <si>
    <t>Hydrogen cyanide (prussic acid)</t>
  </si>
  <si>
    <t>Hydrogen fluoride</t>
  </si>
  <si>
    <t>Hydrogen iodide</t>
  </si>
  <si>
    <t>Hydrogen phosphorous</t>
  </si>
  <si>
    <t>Hydrogen sulphide</t>
  </si>
  <si>
    <t>Lead dioxide</t>
  </si>
  <si>
    <t>Nitrogen (atmospheric nitrogen)</t>
  </si>
  <si>
    <t>Nitrogen (N-compounds)</t>
  </si>
  <si>
    <t>Nitrogen dioxide</t>
  </si>
  <si>
    <t>Nitrogen monoxide</t>
  </si>
  <si>
    <t>Scandium</t>
  </si>
  <si>
    <t>Steam</t>
  </si>
  <si>
    <t>Strontium</t>
  </si>
  <si>
    <t>Sulphur hexafluoride</t>
  </si>
  <si>
    <t>sulphur oxide</t>
  </si>
  <si>
    <t>Sulphuric acid</t>
  </si>
  <si>
    <t>Tin oxide</t>
  </si>
  <si>
    <t>Unspecified Particles</t>
  </si>
  <si>
    <t>Zinc oxide</t>
  </si>
  <si>
    <t>Zinc sulphate</t>
  </si>
  <si>
    <t>Organic emissions to air (group VOC)</t>
  </si>
  <si>
    <t>Group PAH to air</t>
  </si>
  <si>
    <t>Anthracene</t>
  </si>
  <si>
    <t>Benzo{a}anthracene</t>
  </si>
  <si>
    <t>Benzo{a}pyrene</t>
  </si>
  <si>
    <t>Benzo{ghi}perylene</t>
  </si>
  <si>
    <t>Benzofluoranthene</t>
  </si>
  <si>
    <t>Chrysene</t>
  </si>
  <si>
    <t>Dibenz(a)anthracene</t>
  </si>
  <si>
    <t>Indeno[1,2,3-cd]pyrene</t>
  </si>
  <si>
    <t>Naphthalene</t>
  </si>
  <si>
    <t>Phenanthrene</t>
  </si>
  <si>
    <t>Polycyclic aromatic hydrocarbons (PAH)</t>
  </si>
  <si>
    <t>Halogenated organic emissions to air</t>
  </si>
  <si>
    <t>Dichloroethane (ethylene dichloride)</t>
  </si>
  <si>
    <t>Dichloromethane (methylene chloride)</t>
  </si>
  <si>
    <t>Dioxins (unspec.)</t>
  </si>
  <si>
    <t>Halogenated hydrocarbons (unspecified)</t>
  </si>
  <si>
    <t>Polychlorinated biphenyls (PCB unspecified)</t>
  </si>
  <si>
    <t>Polychlorinated dibenzo-p-dioxins (2,3,7,8 - TCDD)</t>
  </si>
  <si>
    <t>R 11 (trichlorofluoromethane)</t>
  </si>
  <si>
    <t>R 114 (dichlorotetrafluoroethane)</t>
  </si>
  <si>
    <t>R 116 (hexafluoroethane)</t>
  </si>
  <si>
    <t>R 12 (dichlorodifluoromethane)</t>
  </si>
  <si>
    <t>R 13 (chlorotrifluoromethane)</t>
  </si>
  <si>
    <t>R 22 (chlorodifluoromethane)</t>
  </si>
  <si>
    <t>Tetrafluoromethane</t>
  </si>
  <si>
    <t>Vinyl chloride (VCM; chloroethene)</t>
  </si>
  <si>
    <t>Acetaldehyde (Ethanal)</t>
  </si>
  <si>
    <t>Acetic acid</t>
  </si>
  <si>
    <t>Acetone (dimethylcetone)</t>
  </si>
  <si>
    <t>Acrolein</t>
  </si>
  <si>
    <t>Aldehyde (unspecified)</t>
  </si>
  <si>
    <t>Alkane (unspecified)</t>
  </si>
  <si>
    <t>Alkene (unspecified)</t>
  </si>
  <si>
    <t>Aromatic hydrocarbons (unspecified)</t>
  </si>
  <si>
    <t>Benzene</t>
  </si>
  <si>
    <t>Butadiene</t>
  </si>
  <si>
    <t>Butane</t>
  </si>
  <si>
    <t>Butane (n-butane)</t>
  </si>
  <si>
    <t>Caprolactam</t>
  </si>
  <si>
    <t>Cumene (isopropylbenzene)</t>
  </si>
  <si>
    <t>Cyclohexane (hexahydro benzene)</t>
  </si>
  <si>
    <t>Diethylamine</t>
  </si>
  <si>
    <t>Ethane</t>
  </si>
  <si>
    <t>Ethanol</t>
  </si>
  <si>
    <t>Ethene (ethylene)</t>
  </si>
  <si>
    <t>Ethyl benzene</t>
  </si>
  <si>
    <t>Fluoranthene</t>
  </si>
  <si>
    <t>Fluorene</t>
  </si>
  <si>
    <t>Formaldehyde (methanal)</t>
  </si>
  <si>
    <t>Heptane (isomers)</t>
  </si>
  <si>
    <t>Hexamethylene diamine (HMDA)</t>
  </si>
  <si>
    <t>Hexane (isomers)</t>
  </si>
  <si>
    <t>Mercaptan (unspecified)</t>
  </si>
  <si>
    <t>Methanethiol</t>
  </si>
  <si>
    <t>Methanol</t>
  </si>
  <si>
    <t>NMVOC (unspecified)</t>
  </si>
  <si>
    <t>Octane</t>
  </si>
  <si>
    <t>Pentane (n-pentane)</t>
  </si>
  <si>
    <t>Phenol (hydroxy benzene)</t>
  </si>
  <si>
    <t>Propane</t>
  </si>
  <si>
    <t>Propene (propylene)</t>
  </si>
  <si>
    <t>Propionic acid (propane acid)</t>
  </si>
  <si>
    <t>Styrene</t>
  </si>
  <si>
    <t>Toluene (methyl benzene)</t>
  </si>
  <si>
    <t>Trimethylbenzene</t>
  </si>
  <si>
    <t>Xylene (dimethyl benzene)</t>
  </si>
  <si>
    <t>Hydrocarbons (unspecified)</t>
  </si>
  <si>
    <t>Methane (biotic)</t>
  </si>
  <si>
    <t>Organic chlorine compounds</t>
  </si>
  <si>
    <t>Unspecified Organic Compounds</t>
  </si>
  <si>
    <t>VOC (unspecified)</t>
  </si>
  <si>
    <t>Other emissions to air</t>
  </si>
  <si>
    <t>Aldehydes, unspecified</t>
  </si>
  <si>
    <t>Exhaust</t>
  </si>
  <si>
    <t>Particulate Matter, unspecified</t>
  </si>
  <si>
    <t>Sand (Silica) (SiO2)</t>
  </si>
  <si>
    <t>Used air</t>
  </si>
  <si>
    <t>Particles to air</t>
  </si>
  <si>
    <t>Dust (PM10)</t>
  </si>
  <si>
    <t>Dust (PM2,5 - PM10)</t>
  </si>
  <si>
    <t>Dust (PM2.5)</t>
  </si>
  <si>
    <t>Dust (Portland cement kiln)</t>
  </si>
  <si>
    <t>Metals (unspecified)</t>
  </si>
  <si>
    <t>Unspecified Organic Chlorine Compounds</t>
  </si>
  <si>
    <t>Wood (dust)</t>
  </si>
  <si>
    <t>Uranium (total)</t>
  </si>
  <si>
    <t>Unspecified Heavy Metals</t>
  </si>
  <si>
    <t>Emissions to fresh water</t>
  </si>
  <si>
    <t>Analytical measures to fresh water</t>
  </si>
  <si>
    <t>Adsorbable organic halogen compounds (AOX)</t>
  </si>
  <si>
    <t>Biological oxygen demand (BOD)</t>
  </si>
  <si>
    <t>Chemical oxygen demand (COD)</t>
  </si>
  <si>
    <t>Nitrogenous Matter (unspecified, as N)</t>
  </si>
  <si>
    <t>Solids (dissolved)</t>
  </si>
  <si>
    <t>Total dissolved organic bounded carbon</t>
  </si>
  <si>
    <t>Total Dissolved Solids</t>
  </si>
  <si>
    <t>Total organic bounded carbon</t>
  </si>
  <si>
    <t>Aluminium</t>
  </si>
  <si>
    <t>Heavy metals to water (unspecified)</t>
  </si>
  <si>
    <t>Unspecified Substance</t>
  </si>
  <si>
    <t>Uranium</t>
  </si>
  <si>
    <t>Inorganic emissions to fresh water</t>
  </si>
  <si>
    <t>Acid (calculated as H+)</t>
  </si>
  <si>
    <t>Ammonia, as N</t>
  </si>
  <si>
    <t>Ammonium (total N)</t>
  </si>
  <si>
    <t>Boron</t>
  </si>
  <si>
    <t>Bromate</t>
  </si>
  <si>
    <t>Calcium (+II)</t>
  </si>
  <si>
    <t>Carbonate</t>
  </si>
  <si>
    <t>Chlorate</t>
  </si>
  <si>
    <t>Chlorine (dissolved)</t>
  </si>
  <si>
    <t>Copper ion (+II/+III)</t>
  </si>
  <si>
    <t>Cyanide</t>
  </si>
  <si>
    <t>Hydrogen fluoride (hydrofluoric acid)</t>
  </si>
  <si>
    <t>Hydrogen Ions (H+)</t>
  </si>
  <si>
    <t>Hydroxide</t>
  </si>
  <si>
    <t>Inorganic salts and acids (unspecified)</t>
  </si>
  <si>
    <t>Iron ion (+II/+III)</t>
  </si>
  <si>
    <t>Magnesium (+III)</t>
  </si>
  <si>
    <t>Magnesium chloride</t>
  </si>
  <si>
    <t>Metal ions (unspecific)</t>
  </si>
  <si>
    <t>Neutral salts</t>
  </si>
  <si>
    <t>Nickel ion (+III)</t>
  </si>
  <si>
    <t>Nitrate (as total N)</t>
  </si>
  <si>
    <t>Nitrogen (as total N)</t>
  </si>
  <si>
    <t>Nitrogen organic bounded</t>
  </si>
  <si>
    <t>Potassium</t>
  </si>
  <si>
    <t>Silicate particles</t>
  </si>
  <si>
    <t>Sodium (+I)</t>
  </si>
  <si>
    <t>Sodium hypochlorite</t>
  </si>
  <si>
    <t>Sulfates</t>
  </si>
  <si>
    <t>Sulphate</t>
  </si>
  <si>
    <t>Sulphide</t>
  </si>
  <si>
    <t>Sulphite</t>
  </si>
  <si>
    <t>Unspecified Iron Oxides</t>
  </si>
  <si>
    <t>Unspecified Oil</t>
  </si>
  <si>
    <t>Unspecified Organic Chlorine compounds</t>
  </si>
  <si>
    <t>Unspecified Salt</t>
  </si>
  <si>
    <t>Unspecified Solids (Suspended)</t>
  </si>
  <si>
    <t>Organic emissions to fresh water</t>
  </si>
  <si>
    <t>Halogenated organic emissions to fresh water</t>
  </si>
  <si>
    <t>1,2-Dibromoethane</t>
  </si>
  <si>
    <t>Chlorinated hydrocarbons (unspecified)</t>
  </si>
  <si>
    <t>Chloromethane (methyl chloride)</t>
  </si>
  <si>
    <t>Dichloropropane</t>
  </si>
  <si>
    <t>Hydrocarbons to fresh water</t>
  </si>
  <si>
    <t>Acenaphthene</t>
  </si>
  <si>
    <t>Acenaphthylene</t>
  </si>
  <si>
    <t>Acrylonitrile</t>
  </si>
  <si>
    <t>Cresol (methyl phenol)</t>
  </si>
  <si>
    <t>Oil (unspecified)</t>
  </si>
  <si>
    <t>Polycyclic aromatic hydrocarbons (PAH, unspec.)</t>
  </si>
  <si>
    <t>Xylene (isomers; dimethyl benzene)</t>
  </si>
  <si>
    <t>Carbon, organically bound</t>
  </si>
  <si>
    <t>N-unspecified (N)</t>
  </si>
  <si>
    <t>Organic chlorine compounds (unspecified)</t>
  </si>
  <si>
    <t>Organic compounds (dissolved)</t>
  </si>
  <si>
    <t>Organic compounds (unspecified)</t>
  </si>
  <si>
    <t>Unspecified wastewater</t>
  </si>
  <si>
    <t>Other emissions to fresh water</t>
  </si>
  <si>
    <t>Particles to fresh water</t>
  </si>
  <si>
    <t>Silicon dioxide (silica)</t>
  </si>
  <si>
    <t>Soil loss by erosion into water</t>
  </si>
  <si>
    <t>Solids (suspended)</t>
  </si>
  <si>
    <t>Suspended solids, unspecified</t>
  </si>
  <si>
    <t>Unspecified Oxides</t>
  </si>
  <si>
    <t>Radioactive emissions to fresh water</t>
  </si>
  <si>
    <t>Bromide</t>
  </si>
  <si>
    <t>Radionuclide</t>
  </si>
  <si>
    <t>Sulfite</t>
  </si>
  <si>
    <t>Unspecified Solids (Dissolved)</t>
  </si>
  <si>
    <t>Emissions to sea water</t>
  </si>
  <si>
    <t>Analytical measures to sea water</t>
  </si>
  <si>
    <t>Heavy metals to sea water</t>
  </si>
  <si>
    <t>Inorganic emissions to sea water</t>
  </si>
  <si>
    <t>Organic emissions to sea water</t>
  </si>
  <si>
    <t>Hydrocarbons to sea water</t>
  </si>
  <si>
    <t>Particles to sea water</t>
  </si>
  <si>
    <t>Emissions to industrial soil</t>
  </si>
  <si>
    <t>Inorganic emissions to industrial soil</t>
  </si>
  <si>
    <t>Potassium (+I)</t>
  </si>
  <si>
    <t>Organic emissions to industrial soil</t>
  </si>
  <si>
    <t>Radioactive emissions to industrial soil</t>
  </si>
  <si>
    <t>Calcium Fluoride</t>
  </si>
  <si>
    <t>Natural Gas Delivered</t>
  </si>
  <si>
    <t>Natural Gas from Coalbed Methane</t>
  </si>
  <si>
    <t>Natural Gas from Barnett Shale</t>
  </si>
  <si>
    <t>Natural Gas from Tight Sands</t>
  </si>
  <si>
    <t>associate</t>
  </si>
  <si>
    <t>barnett</t>
  </si>
  <si>
    <t>lng</t>
  </si>
  <si>
    <t>marcellus</t>
  </si>
  <si>
    <t>offshore</t>
  </si>
  <si>
    <t>onshore</t>
  </si>
  <si>
    <t>coal</t>
  </si>
  <si>
    <t>[decimal] proportion of US natural gas extracted by a well associated with petroleum extraction</t>
  </si>
  <si>
    <t>[decimal] proportion of US natural gas extracted from Barnett Shale extraction</t>
  </si>
  <si>
    <t>[decimal] proportion of US natural gas extracted from coalbed methane extraction</t>
  </si>
  <si>
    <t>[decimal] proportion of US natural gas imported as liquifed natural gas</t>
  </si>
  <si>
    <t>[decimal] proportion of US natural gas extracted from Marcellus Shale extraction</t>
  </si>
  <si>
    <t>[decimal] proportion of US natural gas extracted from conventional offshore extraction</t>
  </si>
  <si>
    <t>[decimal] proportion of US natural gas extracted from conventional onshore extraction</t>
  </si>
  <si>
    <t>tightsand</t>
  </si>
  <si>
    <t>[decimal] proportion of US natural gas extracted from tight sands extraction</t>
  </si>
  <si>
    <t>Natural Gas [Valuable substances]</t>
  </si>
  <si>
    <t>This process includes all inputs for the raw material acquisition and raw material transportation for 1 kg of delivered natural gas proportionally from coalbed methane, Barnett Shale, and tight sands methods.</t>
  </si>
  <si>
    <t>Energy Resources</t>
  </si>
  <si>
    <t>Water requirements</t>
  </si>
  <si>
    <t>Energy inputs</t>
  </si>
  <si>
    <t>Natural Gas, Unconventional Mix, Extraction and Transport</t>
  </si>
  <si>
    <t>Total organic carbon, TOC (Ecoinvent)</t>
  </si>
  <si>
    <r>
      <t xml:space="preserve">This unit process is composed of this document and the file, </t>
    </r>
    <r>
      <rPr>
        <i/>
        <sz val="10"/>
        <rFont val="Arial"/>
        <family val="2"/>
      </rPr>
      <t>DF_CTG_NaturalGas_UnconventionalMix_2011.02.doc</t>
    </r>
    <r>
      <rPr>
        <sz val="10"/>
        <rFont val="Tahoma"/>
        <family val="2"/>
      </rPr>
      <t xml:space="preserve">, which provides additional details regarding calculations, data quality, and references as relevant. </t>
    </r>
  </si>
  <si>
    <r>
      <t xml:space="preserve">This document should be cited as: NETL (2011). </t>
    </r>
    <r>
      <rPr>
        <i/>
        <sz val="10"/>
        <rFont val="Arial"/>
        <family val="2"/>
      </rPr>
      <t xml:space="preserve">NETL Life Cycle Inventory Data – Unit Process: Natural Gas, Unconventional Mix, Extraction and Transport. </t>
    </r>
    <r>
      <rPr>
        <sz val="10"/>
        <rFont val="Arial"/>
        <family val="2"/>
      </rPr>
      <t>U.S. Department of Energy, National Energy Technology Laboratory. Last Updated: May 2012 (version 02). www.netl.doe.gov/energy-analyses (http://www.netl.doe.gov/energy-analyses)</t>
    </r>
  </si>
  <si>
    <t>Natural Gas from Marcellus Shale</t>
  </si>
  <si>
    <t>Crude oil</t>
  </si>
  <si>
    <t>Crude oil Algeria</t>
  </si>
  <si>
    <t>Crude oil Angola</t>
  </si>
  <si>
    <t>Crude oil Argentina</t>
  </si>
  <si>
    <t>Crude oil Australia</t>
  </si>
  <si>
    <t>Crude oil Austria</t>
  </si>
  <si>
    <t>Crude oil Bolivia</t>
  </si>
  <si>
    <t>Crude oil Brazil</t>
  </si>
  <si>
    <t>Crude oil Brunei</t>
  </si>
  <si>
    <t>Crude oil Bulgaria</t>
  </si>
  <si>
    <t>Crude oil Cameroon</t>
  </si>
  <si>
    <t>Crude oil Canada</t>
  </si>
  <si>
    <t>Crude oil Central Africa</t>
  </si>
  <si>
    <t>Crude oil Central America</t>
  </si>
  <si>
    <t>Crude oil Chile</t>
  </si>
  <si>
    <t>Crude oil China</t>
  </si>
  <si>
    <t>Crude oil CIS</t>
  </si>
  <si>
    <t>Crude oil Colombia</t>
  </si>
  <si>
    <t>Crude oil Czech Republic</t>
  </si>
  <si>
    <t>Crude oil Denmark</t>
  </si>
  <si>
    <t>Crude oil Ecuador</t>
  </si>
  <si>
    <t>Crude oil Egypt</t>
  </si>
  <si>
    <t>Crude oil France</t>
  </si>
  <si>
    <t>Crude oil Gabon</t>
  </si>
  <si>
    <t>Crude oil Germany</t>
  </si>
  <si>
    <t>Crude oil Greece</t>
  </si>
  <si>
    <t>Crude oil Hungary</t>
  </si>
  <si>
    <t>Crude oil India</t>
  </si>
  <si>
    <t>Crude oil Indonesia</t>
  </si>
  <si>
    <t>Crude oil Iran</t>
  </si>
  <si>
    <t>Crude oil Iraq</t>
  </si>
  <si>
    <t>Crude oil Ireland</t>
  </si>
  <si>
    <t>Crude oil Italy</t>
  </si>
  <si>
    <t>Crude oil Kuwait</t>
  </si>
  <si>
    <t>Crude oil Libya</t>
  </si>
  <si>
    <t>Crude oil Malaysia</t>
  </si>
  <si>
    <t>Crude oil Mexico</t>
  </si>
  <si>
    <t>Crude oil Middle East</t>
  </si>
  <si>
    <t>Crude oil Netherlands</t>
  </si>
  <si>
    <t>Crude oil New Zealand</t>
  </si>
  <si>
    <t>Crude oil Nigeria</t>
  </si>
  <si>
    <t>Crude oil North Africa</t>
  </si>
  <si>
    <t>Crude oil Norway</t>
  </si>
  <si>
    <t>Crude oil Oman</t>
  </si>
  <si>
    <t>Crude oil Poland</t>
  </si>
  <si>
    <t>Crude oil Qatar</t>
  </si>
  <si>
    <t>Crude oil Romania</t>
  </si>
  <si>
    <t>Crude oil Saudi Arabia</t>
  </si>
  <si>
    <t>Crude oil Slovakia</t>
  </si>
  <si>
    <t>Crude oil South Africa</t>
  </si>
  <si>
    <t>Crude oil Spain</t>
  </si>
  <si>
    <t>Crude oil Syria</t>
  </si>
  <si>
    <t>Crude oil Trinidad and Tobago</t>
  </si>
  <si>
    <t>Crude oil Tunisia</t>
  </si>
  <si>
    <t>Crude oil Turkey</t>
  </si>
  <si>
    <t>Crude oil United Arab Emirates</t>
  </si>
  <si>
    <t>Crude oil United Kingdom</t>
  </si>
  <si>
    <t>Crude oil USA</t>
  </si>
  <si>
    <t>Crude oil Venezuela</t>
  </si>
  <si>
    <t>Hard coal</t>
  </si>
  <si>
    <t>Hard Coal (Illinois No 6)</t>
  </si>
  <si>
    <t>Hard coal Australia</t>
  </si>
  <si>
    <t>Hard coal Belgium</t>
  </si>
  <si>
    <t>Hard coal Bosnia and Herzegovina</t>
  </si>
  <si>
    <t>Hard coal Brazil</t>
  </si>
  <si>
    <t>Hard coal Canada</t>
  </si>
  <si>
    <t>Hard coal Chile</t>
  </si>
  <si>
    <t>Hard coal China</t>
  </si>
  <si>
    <t>Hard coal CIS</t>
  </si>
  <si>
    <t>Hard coal Colombia</t>
  </si>
  <si>
    <t>Hard coal Czech Republic</t>
  </si>
  <si>
    <t>Hard coal France</t>
  </si>
  <si>
    <t>Hard coal Germany</t>
  </si>
  <si>
    <t>Hard coal India</t>
  </si>
  <si>
    <t>Hard coal Indonesia</t>
  </si>
  <si>
    <t>Hard coal Italy</t>
  </si>
  <si>
    <t>Hard coal Japan</t>
  </si>
  <si>
    <t>Hard coal Malaysia</t>
  </si>
  <si>
    <t>Hard coal Mexico</t>
  </si>
  <si>
    <t>Hard coal New Zealand</t>
  </si>
  <si>
    <t>Hard coal Poland</t>
  </si>
  <si>
    <t>Hard coal Portugal</t>
  </si>
  <si>
    <t>Hard coal South Africa</t>
  </si>
  <si>
    <t>Hard coal Spain</t>
  </si>
  <si>
    <t>Hard coal Turkey</t>
  </si>
  <si>
    <t>Hard coal United Kingdom</t>
  </si>
  <si>
    <t>Hard coal USA</t>
  </si>
  <si>
    <t>Hard coal Venezuela</t>
  </si>
  <si>
    <t>Hard coal Vietnam</t>
  </si>
  <si>
    <t>Hard Coal, Pure, Fuel</t>
  </si>
  <si>
    <t>Hard Coal, Raw, Fuel</t>
  </si>
  <si>
    <t>Lignite</t>
  </si>
  <si>
    <t>Lignite Australia</t>
  </si>
  <si>
    <t>Lignite Austria</t>
  </si>
  <si>
    <t>Lignite Bosnia and Herzegovina</t>
  </si>
  <si>
    <t>Lignite Bulgaria</t>
  </si>
  <si>
    <t>Lignite Canada</t>
  </si>
  <si>
    <t>Lignite CIS</t>
  </si>
  <si>
    <t>Lignite Czech Republic</t>
  </si>
  <si>
    <t>Lignite France</t>
  </si>
  <si>
    <t>Lignite Germany</t>
  </si>
  <si>
    <t>Lignite Germany (Central Germany)</t>
  </si>
  <si>
    <t>Lignite Germany (Lausitz)</t>
  </si>
  <si>
    <t>Lignite Germany (Rheinisch)</t>
  </si>
  <si>
    <t>Lignite Greece</t>
  </si>
  <si>
    <t>Lignite Hungary</t>
  </si>
  <si>
    <t>Lignite India</t>
  </si>
  <si>
    <t>Lignite Macedonia</t>
  </si>
  <si>
    <t>Lignite Poland</t>
  </si>
  <si>
    <t>Lignite Romania</t>
  </si>
  <si>
    <t>Lignite Serbia and Montenegro</t>
  </si>
  <si>
    <t>Lignite Slovakia</t>
  </si>
  <si>
    <t>Lignite Slovenia</t>
  </si>
  <si>
    <t>Lignite Spain</t>
  </si>
  <si>
    <t>Lignite Turkey</t>
  </si>
  <si>
    <t>Lignite USA</t>
  </si>
  <si>
    <t>Natural gas</t>
  </si>
  <si>
    <t>Natural gas Algeria</t>
  </si>
  <si>
    <t>Natural gas Angola</t>
  </si>
  <si>
    <t>Natural gas Argentina</t>
  </si>
  <si>
    <t>Natural gas Australia</t>
  </si>
  <si>
    <t>Natural gas Austria</t>
  </si>
  <si>
    <t>Natural gas Bolivia</t>
  </si>
  <si>
    <t>Natural gas Brazil</t>
  </si>
  <si>
    <t>Natural gas Brunei</t>
  </si>
  <si>
    <t>Natural gas Bulgaria</t>
  </si>
  <si>
    <t>Natural gas Cameroon</t>
  </si>
  <si>
    <t>Natural gas Canada</t>
  </si>
  <si>
    <t>Natural gas Chile</t>
  </si>
  <si>
    <t>Natural gas China</t>
  </si>
  <si>
    <t>Natural gas CIS</t>
  </si>
  <si>
    <t>Natural gas Colombia</t>
  </si>
  <si>
    <t>Natural gas Czech Republic</t>
  </si>
  <si>
    <t>Natural gas Denmark</t>
  </si>
  <si>
    <t>Natural gas Ecuador</t>
  </si>
  <si>
    <t>Natural gas Egypt</t>
  </si>
  <si>
    <t>Natural gas France</t>
  </si>
  <si>
    <t>Natural gas Gabon</t>
  </si>
  <si>
    <t>Natural gas Germany</t>
  </si>
  <si>
    <t>Natural gas Greece</t>
  </si>
  <si>
    <t>Natural gas Hungary</t>
  </si>
  <si>
    <t>Natural gas India</t>
  </si>
  <si>
    <t>Natural gas Indonesia</t>
  </si>
  <si>
    <t>Natural gas Iran</t>
  </si>
  <si>
    <t>Natural gas Iraq</t>
  </si>
  <si>
    <t>Natural gas Ireland</t>
  </si>
  <si>
    <t>Natural gas Italy</t>
  </si>
  <si>
    <t>Natural gas Japan</t>
  </si>
  <si>
    <t>Natural gas Kuwait</t>
  </si>
  <si>
    <t>Natural gas Libyan</t>
  </si>
  <si>
    <t>Natural gas Malaysia</t>
  </si>
  <si>
    <t>Natural gas Mexico</t>
  </si>
  <si>
    <t>Natural gas Netherlands</t>
  </si>
  <si>
    <t>Natural gas New Zealand</t>
  </si>
  <si>
    <t>Natural gas Nigeria</t>
  </si>
  <si>
    <t>Natural gas Norway</t>
  </si>
  <si>
    <t>Natural gas Oman</t>
  </si>
  <si>
    <t>Natural gas Poland</t>
  </si>
  <si>
    <t>Natural gas Qatar</t>
  </si>
  <si>
    <t>Natural gas Romania</t>
  </si>
  <si>
    <t>Natural gas Saudi Arabia</t>
  </si>
  <si>
    <t>Natural gas Slovakia</t>
  </si>
  <si>
    <t>Natural gas South Africa</t>
  </si>
  <si>
    <t>Natural gas Spain</t>
  </si>
  <si>
    <t>Natural gas Syria</t>
  </si>
  <si>
    <t>Natural gas Trinidad and Tobago</t>
  </si>
  <si>
    <t>Natural gas Tunisia</t>
  </si>
  <si>
    <t>Natural gas Turkey</t>
  </si>
  <si>
    <t>Natural gas United Arab Emirates</t>
  </si>
  <si>
    <t>Natural gas United Kingdom</t>
  </si>
  <si>
    <t>Natural gas USA</t>
  </si>
  <si>
    <t>Natural gas Venezuela</t>
  </si>
  <si>
    <t>Natural Gas, Fuel</t>
  </si>
  <si>
    <t>Natural gas, Raw Material</t>
  </si>
  <si>
    <t>Pit gas</t>
  </si>
  <si>
    <t>Pit Methane</t>
  </si>
  <si>
    <t>Nuclear energy</t>
  </si>
  <si>
    <t>Uranium natural</t>
  </si>
  <si>
    <t>Energy, gross calorific value, in biomass, primary forest</t>
  </si>
  <si>
    <t>Primary energy from geothermics</t>
  </si>
  <si>
    <t>Primary energy from hydro power</t>
  </si>
  <si>
    <t>Primary energy from solar energy</t>
  </si>
  <si>
    <t>Primary energy from waves</t>
  </si>
  <si>
    <t>Primary energy from wind power</t>
  </si>
  <si>
    <t>Energy unspecified (APME)</t>
  </si>
  <si>
    <t>Hemerobie ecoinvent</t>
  </si>
  <si>
    <t>Transformation, from unknown</t>
  </si>
  <si>
    <t>Transformation, to mineral extraction site</t>
  </si>
  <si>
    <t>Occupation</t>
  </si>
  <si>
    <t>Biotic Production</t>
  </si>
  <si>
    <t>Erosion Resistance</t>
  </si>
  <si>
    <t>Groundwater Replenishment</t>
  </si>
  <si>
    <t>Mechanical Filtration</t>
  </si>
  <si>
    <t>Physicochemical Filtration</t>
  </si>
  <si>
    <t>Transformation</t>
  </si>
  <si>
    <t>Water,turbine use, unspecified natural origin</t>
  </si>
  <si>
    <t>Non Renewable Energy</t>
  </si>
  <si>
    <t>Feedstock Energy</t>
  </si>
  <si>
    <t>Renewable Energy</t>
  </si>
  <si>
    <t>Total Primary Energy</t>
  </si>
  <si>
    <t>Hemeroby</t>
  </si>
  <si>
    <t>Occup. as Forest land</t>
  </si>
  <si>
    <t>Production residues in life cycle</t>
  </si>
  <si>
    <t>Hazardous waste for disposal</t>
  </si>
  <si>
    <t>Chromium containing slag</t>
  </si>
  <si>
    <t>Dross (Fines)</t>
  </si>
  <si>
    <t>Natrium oxide</t>
  </si>
  <si>
    <t>Red mud (dry)</t>
  </si>
  <si>
    <t>Soil and sand containing heavy metals</t>
  </si>
  <si>
    <t>Toxic chemicals (unspecified)</t>
  </si>
  <si>
    <t>Hazardous waste for recovery</t>
  </si>
  <si>
    <t>Used oil</t>
  </si>
  <si>
    <t>Waste water processing residue</t>
  </si>
  <si>
    <t>Waste for disposal</t>
  </si>
  <si>
    <t>Incineration good</t>
  </si>
  <si>
    <t>Sludge from water works (6% dry matter-content)</t>
  </si>
  <si>
    <t>Waste for disposal (unspecified)</t>
  </si>
  <si>
    <t>Waste from steel works</t>
  </si>
  <si>
    <t>Waste for recovery</t>
  </si>
  <si>
    <t>Aluminum scrap</t>
  </si>
  <si>
    <t>Boiler ash (unspecified)</t>
  </si>
  <si>
    <t>Chemicals (unspecified)</t>
  </si>
  <si>
    <t>Cooling water</t>
  </si>
  <si>
    <t>Cryolite</t>
  </si>
  <si>
    <t>Dross</t>
  </si>
  <si>
    <t>Filter dust</t>
  </si>
  <si>
    <t>Fly ash (unspecified)</t>
  </si>
  <si>
    <t>Furnace clinker</t>
  </si>
  <si>
    <t>Gypsum</t>
  </si>
  <si>
    <t>Gypsum (contaminated)</t>
  </si>
  <si>
    <t>Gypsum (FDI)</t>
  </si>
  <si>
    <t>Plastic (unspecified)</t>
  </si>
  <si>
    <t>Production residues (unspecified)</t>
  </si>
  <si>
    <t>Rolling gravel</t>
  </si>
  <si>
    <t>Rolling tinder</t>
  </si>
  <si>
    <t>Slag</t>
  </si>
  <si>
    <t>Slag (containing precious metal)</t>
  </si>
  <si>
    <t>Slag (Iron plate production)</t>
  </si>
  <si>
    <t>Slag (Mn 6,5%)</t>
  </si>
  <si>
    <t>Waste paper</t>
  </si>
  <si>
    <t>Wooden pallet (EURO)</t>
  </si>
  <si>
    <t>Mixed Waste (Hazardous or Radioactive)</t>
  </si>
  <si>
    <t>Neutralized residues</t>
  </si>
  <si>
    <t>Halon (1301)</t>
  </si>
  <si>
    <t>non used primary energy from wind power</t>
  </si>
  <si>
    <t>Unused primary energy from solar energy</t>
  </si>
  <si>
    <t>Waste heat</t>
  </si>
  <si>
    <t>Antimony (Sb124)</t>
  </si>
  <si>
    <t>Argon (Ar41)</t>
  </si>
  <si>
    <t>Carbon (C14)</t>
  </si>
  <si>
    <t>Cesium (Cs134)</t>
  </si>
  <si>
    <t>Cesium (Cs137)</t>
  </si>
  <si>
    <t>Cobalt (Co58)</t>
  </si>
  <si>
    <t>Cobalt (Co60)</t>
  </si>
  <si>
    <t>Hydrogen (H3)</t>
  </si>
  <si>
    <t>Iodine (I129)</t>
  </si>
  <si>
    <t>Iodine (I131)</t>
  </si>
  <si>
    <t>Krypton (Kr85)</t>
  </si>
  <si>
    <t>Krypton (Kr85m)</t>
  </si>
  <si>
    <t>Plutonium (Pu alpha)</t>
  </si>
  <si>
    <t>radionuclides</t>
  </si>
  <si>
    <t>Radon (Rn222)</t>
  </si>
  <si>
    <t>Uranium (U234)</t>
  </si>
  <si>
    <t>Uranium (U235)</t>
  </si>
  <si>
    <t>Uranium (U238)</t>
  </si>
  <si>
    <t>Xenon (Xe131m)</t>
  </si>
  <si>
    <t>Xenon (Xe133)</t>
  </si>
  <si>
    <t>Xenon (Xe133m)</t>
  </si>
  <si>
    <t>Xenon (Xe135)</t>
  </si>
  <si>
    <t>Xenon (Xe135m)</t>
  </si>
  <si>
    <t>Xenon (Xe137)</t>
  </si>
  <si>
    <t>Xenon (Xe138)</t>
  </si>
  <si>
    <t>Total Biochemical Oxygen Demand</t>
  </si>
  <si>
    <t>Total Suspended Solids</t>
  </si>
  <si>
    <t>Acidity</t>
  </si>
  <si>
    <t>Detergent (unspecified)</t>
  </si>
  <si>
    <t>non used primary energy from water power</t>
  </si>
  <si>
    <t>Unused primary energy from geothermal</t>
  </si>
  <si>
    <t>Waste water</t>
  </si>
  <si>
    <t>Americium (Am241)</t>
  </si>
  <si>
    <t>Antimony (Sb125)</t>
  </si>
  <si>
    <t>Curium (Cm alpha)</t>
  </si>
  <si>
    <t>Manganese (Mn54)</t>
  </si>
  <si>
    <t>Radionuclides</t>
  </si>
  <si>
    <t>Radium (Ra226)</t>
  </si>
  <si>
    <t>Ruthenium (Ru106)</t>
  </si>
  <si>
    <t>Silver (Ag110m)</t>
  </si>
  <si>
    <t>Strontium (Sr90)</t>
  </si>
  <si>
    <t>Thorium (Th234)</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</si>
</sst>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quot;;General"/>
    <numFmt numFmtId="165" formatCode="0.00E+0;[=0]&quot;-&quot;;0.00E+0"/>
    <numFmt numFmtId="166" formatCode="_ [$€-2]\ * #,##0.00_ ;_ [$€-2]\ * \-#,##0.00_ ;_ [$€-2]\ * &quot;-&quot;??_ "/>
    <numFmt numFmtId="167" formatCode="0.0000000"/>
    <numFmt numFmtId="168" formatCode="mmm\-yyyy"/>
    <numFmt numFmtId="169" formatCode="0.0"/>
    <numFmt numFmtId="170" formatCode="mmm\ dd\,\ yyyy"/>
    <numFmt numFmtId="171" formatCode="yyyy"/>
    <numFmt numFmtId="172" formatCode="m/d/yy\ h:mm"/>
    <numFmt numFmtId="173" formatCode="_(* #,##0.0000_);_(* \(#,##0.0000\);_(* &quot;-&quot;??_);_(@_)"/>
    <numFmt numFmtId="174" formatCode="_(* #,##0_);_(* \(#,##0\);_(* &quot;-&quot;??_);_(@_)"/>
    <numFmt numFmtId="175" formatCode="0.000"/>
    <numFmt numFmtId="176" formatCode="_(* #,##0.0_);_(* \(#,##0.0\);_(* &quot;-&quot;??_);_(@_)"/>
    <numFmt numFmtId="177" formatCode="_(* #,##0.000_);_(* \(#,##0.000\);_(* &quot;-&quot;??_);_(@_)"/>
    <numFmt numFmtId="178" formatCode="0.0000"/>
    <numFmt numFmtId="179" formatCode="0.000%"/>
    <numFmt numFmtId="180" formatCode="_(* #,##0.00000_);_(* \(#,##0.00000\);_(* &quot;-&quot;??_);_(@_)"/>
    <numFmt numFmtId="181" formatCode="0.000E+00"/>
    <numFmt numFmtId="182" formatCode="0.0000%"/>
    <numFmt numFmtId="183" formatCode="[$-409]dddd\,\ mmmm\ dd\,\ yyyy"/>
    <numFmt numFmtId="184" formatCode="[$-409]h:mm:ss\ AM/PM"/>
    <numFmt numFmtId="185" formatCode="&quot;Yes&quot;;&quot;Yes&quot;;&quot;No&quot;"/>
    <numFmt numFmtId="186" formatCode="&quot;True&quot;;&quot;True&quot;;&quot;False&quot;"/>
    <numFmt numFmtId="187" formatCode="&quot;On&quot;;&quot;On&quot;;&quot;Off&quot;"/>
    <numFmt numFmtId="188" formatCode="[$€-2]\ #,##0.00_);[Red]\([$€-2]\ #,##0.00\)"/>
    <numFmt numFmtId="189" formatCode="0.00000"/>
    <numFmt numFmtId="190" formatCode="0.000000"/>
    <numFmt numFmtId="191" formatCode="0.00000000"/>
    <numFmt numFmtId="192" formatCode="0.0000000000"/>
    <numFmt numFmtId="193" formatCode="0.00000000000"/>
    <numFmt numFmtId="194" formatCode="0.000000000000"/>
    <numFmt numFmtId="195" formatCode="0.000000000"/>
    <numFmt numFmtId="196" formatCode="0.0%"/>
    <numFmt numFmtId="197" formatCode="0.0000E+00"/>
    <numFmt numFmtId="198" formatCode="0.0E+00"/>
  </numFmts>
  <fonts count="53">
    <font>
      <sz val="11"/>
      <color theme="1"/>
      <name val="Calibri"/>
      <family val="2"/>
    </font>
    <font>
      <sz val="11"/>
      <color indexed="8"/>
      <name val="Calibri"/>
      <family val="2"/>
    </font>
    <font>
      <sz val="10"/>
      <name val="Arial"/>
      <family val="2"/>
    </font>
    <font>
      <b/>
      <sz val="10"/>
      <name val="Arial"/>
      <family val="2"/>
    </font>
    <font>
      <b/>
      <sz val="10"/>
      <color indexed="12"/>
      <name val="Arial"/>
      <family val="2"/>
    </font>
    <font>
      <sz val="10"/>
      <color indexed="10"/>
      <name val="Arial"/>
      <family val="2"/>
    </font>
    <font>
      <sz val="9"/>
      <name val="Arial"/>
      <family val="2"/>
    </font>
    <font>
      <u val="single"/>
      <sz val="10"/>
      <color indexed="12"/>
      <name val="Arial"/>
      <family val="2"/>
    </font>
    <font>
      <sz val="9"/>
      <name val="Helv"/>
      <family val="2"/>
    </font>
    <font>
      <i/>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2"/>
      <name val="Arial"/>
      <family val="2"/>
    </font>
    <font>
      <b/>
      <sz val="18"/>
      <color indexed="56"/>
      <name val="Cambria"/>
      <family val="2"/>
    </font>
    <font>
      <b/>
      <sz val="11"/>
      <color indexed="8"/>
      <name val="Calibri"/>
      <family val="2"/>
    </font>
    <font>
      <sz val="11"/>
      <color indexed="10"/>
      <name val="Calibri"/>
      <family val="2"/>
    </font>
    <font>
      <b/>
      <sz val="16"/>
      <color indexed="18"/>
      <name val="Arial"/>
      <family val="2"/>
    </font>
    <font>
      <sz val="10"/>
      <name val="Tahoma"/>
      <family val="2"/>
    </font>
    <font>
      <sz val="10"/>
      <color indexed="12"/>
      <name val="Arial"/>
      <family val="2"/>
    </font>
    <font>
      <u val="single"/>
      <sz val="11"/>
      <color indexed="20"/>
      <name val="Calibri"/>
      <family val="2"/>
    </font>
    <font>
      <sz val="10"/>
      <color indexed="8"/>
      <name val="Arial"/>
      <family val="2"/>
    </font>
    <font>
      <b/>
      <u val="single"/>
      <sz val="10"/>
      <color indexed="8"/>
      <name val="Arial"/>
      <family val="0"/>
    </font>
    <font>
      <b/>
      <sz val="10"/>
      <color indexed="8"/>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sz val="10"/>
      <color rgb="FFFF0000"/>
      <name val="Arial"/>
      <family val="2"/>
    </font>
  </fonts>
  <fills count="63">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31"/>
        <bgColor indexed="64"/>
      </patternFill>
    </fill>
    <fill>
      <patternFill patternType="solid">
        <fgColor indexed="43"/>
        <bgColor indexed="64"/>
      </patternFill>
    </fill>
    <fill>
      <patternFill patternType="solid">
        <fgColor indexed="63"/>
        <bgColor indexed="64"/>
      </patternFill>
    </fill>
    <fill>
      <patternFill patternType="solid">
        <fgColor indexed="41"/>
        <bgColor indexed="64"/>
      </patternFill>
    </fill>
    <fill>
      <patternFill patternType="solid">
        <fgColor theme="0"/>
        <bgColor indexed="64"/>
      </patternFill>
    </fill>
    <fill>
      <patternFill patternType="solid">
        <fgColor theme="0" tint="-0.3499799966812134"/>
        <bgColor indexed="64"/>
      </patternFill>
    </fill>
    <fill>
      <patternFill patternType="solid">
        <fgColor theme="3" tint="0.5999900102615356"/>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style="medium">
        <color indexed="39"/>
      </top>
      <bottom/>
    </border>
    <border>
      <left style="medium">
        <color indexed="39"/>
      </left>
      <right/>
      <top style="medium">
        <color indexed="39"/>
      </top>
      <bottom/>
    </border>
    <border>
      <left/>
      <right/>
      <top/>
      <bottom style="medium">
        <color indexed="39"/>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top style="thin"/>
      <bottom style="thin"/>
    </border>
    <border>
      <left style="medium"/>
      <right/>
      <top style="medium"/>
      <bottom style="medium"/>
    </border>
    <border>
      <left/>
      <right/>
      <top style="medium"/>
      <bottom style="medium"/>
    </border>
    <border>
      <left/>
      <right style="medium"/>
      <top style="medium"/>
      <bottom style="medium"/>
    </border>
    <border>
      <left/>
      <right style="thin"/>
      <top style="thin"/>
      <bottom style="thin"/>
    </border>
    <border>
      <left style="thin"/>
      <right style="thin"/>
      <top style="thin"/>
      <bottom/>
    </border>
    <border>
      <left style="thin"/>
      <right style="thin"/>
      <top style="thin"/>
      <bottom style="thin"/>
    </border>
    <border>
      <left/>
      <right/>
      <top style="thin"/>
      <bottom style="thin"/>
    </border>
    <border>
      <left style="medium"/>
      <right/>
      <top style="medium"/>
      <bottom style="thin"/>
    </border>
    <border>
      <left style="medium"/>
      <right/>
      <top/>
      <bottom style="medium"/>
    </border>
    <border>
      <left style="medium"/>
      <right/>
      <top style="thin"/>
      <bottom style="thin"/>
    </border>
    <border>
      <left>
        <color indexed="63"/>
      </left>
      <right>
        <color indexed="63"/>
      </right>
      <top style="medium"/>
      <bottom>
        <color indexed="63"/>
      </bottom>
    </border>
    <border>
      <left>
        <color indexed="63"/>
      </left>
      <right>
        <color indexed="63"/>
      </right>
      <top>
        <color indexed="63"/>
      </top>
      <bottom style="medium"/>
    </border>
    <border>
      <left/>
      <right/>
      <top style="medium"/>
      <bottom style="thin"/>
    </border>
    <border>
      <left/>
      <right style="medium"/>
      <top style="medium"/>
      <bottom style="thin"/>
    </border>
    <border>
      <left/>
      <right/>
      <top style="thin"/>
      <bottom style="medium"/>
    </border>
    <border>
      <left/>
      <right style="medium"/>
      <top style="thin"/>
      <bottom style="medium"/>
    </border>
    <border>
      <left>
        <color indexed="63"/>
      </left>
      <right style="medium"/>
      <top style="thin"/>
      <bottom style="thin"/>
    </border>
  </borders>
  <cellStyleXfs count="18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4" fillId="24" borderId="0" applyNumberFormat="0" applyBorder="0" applyAlignment="0" applyProtection="0"/>
    <xf numFmtId="0" fontId="10" fillId="25" borderId="0" applyNumberFormat="0" applyBorder="0" applyAlignment="0" applyProtection="0"/>
    <xf numFmtId="0" fontId="34" fillId="26" borderId="0" applyNumberFormat="0" applyBorder="0" applyAlignment="0" applyProtection="0"/>
    <xf numFmtId="0" fontId="10" fillId="17" borderId="0" applyNumberFormat="0" applyBorder="0" applyAlignment="0" applyProtection="0"/>
    <xf numFmtId="0" fontId="34" fillId="27" borderId="0" applyNumberFormat="0" applyBorder="0" applyAlignment="0" applyProtection="0"/>
    <xf numFmtId="0" fontId="10" fillId="19" borderId="0" applyNumberFormat="0" applyBorder="0" applyAlignment="0" applyProtection="0"/>
    <xf numFmtId="0" fontId="34" fillId="28" borderId="0" applyNumberFormat="0" applyBorder="0" applyAlignment="0" applyProtection="0"/>
    <xf numFmtId="0" fontId="10" fillId="29" borderId="0" applyNumberFormat="0" applyBorder="0" applyAlignment="0" applyProtection="0"/>
    <xf numFmtId="0" fontId="34" fillId="30" borderId="0" applyNumberFormat="0" applyBorder="0" applyAlignment="0" applyProtection="0"/>
    <xf numFmtId="0" fontId="10" fillId="31" borderId="0" applyNumberFormat="0" applyBorder="0" applyAlignment="0" applyProtection="0"/>
    <xf numFmtId="0" fontId="34" fillId="32" borderId="0" applyNumberFormat="0" applyBorder="0" applyAlignment="0" applyProtection="0"/>
    <xf numFmtId="0" fontId="10" fillId="33" borderId="0" applyNumberFormat="0" applyBorder="0" applyAlignment="0" applyProtection="0"/>
    <xf numFmtId="0" fontId="34" fillId="34" borderId="0" applyNumberFormat="0" applyBorder="0" applyAlignment="0" applyProtection="0"/>
    <xf numFmtId="0" fontId="10" fillId="35" borderId="0" applyNumberFormat="0" applyBorder="0" applyAlignment="0" applyProtection="0"/>
    <xf numFmtId="0" fontId="34" fillId="36" borderId="0" applyNumberFormat="0" applyBorder="0" applyAlignment="0" applyProtection="0"/>
    <xf numFmtId="0" fontId="10" fillId="37" borderId="0" applyNumberFormat="0" applyBorder="0" applyAlignment="0" applyProtection="0"/>
    <xf numFmtId="0" fontId="34" fillId="38" borderId="0" applyNumberFormat="0" applyBorder="0" applyAlignment="0" applyProtection="0"/>
    <xf numFmtId="0" fontId="10" fillId="39" borderId="0" applyNumberFormat="0" applyBorder="0" applyAlignment="0" applyProtection="0"/>
    <xf numFmtId="0" fontId="34" fillId="40" borderId="0" applyNumberFormat="0" applyBorder="0" applyAlignment="0" applyProtection="0"/>
    <xf numFmtId="0" fontId="10" fillId="29" borderId="0" applyNumberFormat="0" applyBorder="0" applyAlignment="0" applyProtection="0"/>
    <xf numFmtId="0" fontId="34" fillId="41" borderId="0" applyNumberFormat="0" applyBorder="0" applyAlignment="0" applyProtection="0"/>
    <xf numFmtId="0" fontId="10" fillId="31" borderId="0" applyNumberFormat="0" applyBorder="0" applyAlignment="0" applyProtection="0"/>
    <xf numFmtId="0" fontId="34" fillId="42" borderId="0" applyNumberFormat="0" applyBorder="0" applyAlignment="0" applyProtection="0"/>
    <xf numFmtId="0" fontId="10" fillId="43" borderId="0" applyNumberFormat="0" applyBorder="0" applyAlignment="0" applyProtection="0"/>
    <xf numFmtId="0" fontId="35" fillId="44" borderId="0" applyNumberFormat="0" applyBorder="0" applyAlignment="0" applyProtection="0"/>
    <xf numFmtId="0" fontId="11" fillId="5" borderId="0" applyNumberFormat="0" applyBorder="0" applyAlignment="0" applyProtection="0"/>
    <xf numFmtId="0" fontId="36" fillId="45" borderId="1" applyNumberFormat="0" applyAlignment="0" applyProtection="0"/>
    <xf numFmtId="0" fontId="12" fillId="46" borderId="2" applyNumberFormat="0" applyAlignment="0" applyProtection="0"/>
    <xf numFmtId="0" fontId="37" fillId="47" borderId="3" applyNumberFormat="0" applyAlignment="0" applyProtection="0"/>
    <xf numFmtId="0" fontId="13"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66" fontId="6" fillId="0" borderId="0" applyFont="0" applyFill="0" applyBorder="0" applyAlignment="0" applyProtection="0"/>
    <xf numFmtId="0" fontId="38" fillId="0" borderId="0" applyNumberFormat="0" applyFill="0" applyBorder="0" applyAlignment="0" applyProtection="0"/>
    <xf numFmtId="0" fontId="14" fillId="0" borderId="0" applyNumberFormat="0" applyFill="0" applyBorder="0" applyAlignment="0" applyProtection="0"/>
    <xf numFmtId="0" fontId="39" fillId="0" borderId="0" applyNumberFormat="0" applyFill="0" applyBorder="0" applyAlignment="0" applyProtection="0"/>
    <xf numFmtId="0" fontId="40" fillId="49" borderId="0" applyNumberFormat="0" applyBorder="0" applyAlignment="0" applyProtection="0"/>
    <xf numFmtId="0" fontId="15" fillId="7" borderId="0" applyNumberFormat="0" applyBorder="0" applyAlignment="0" applyProtection="0"/>
    <xf numFmtId="0" fontId="41" fillId="0" borderId="5" applyNumberFormat="0" applyFill="0" applyAlignment="0" applyProtection="0"/>
    <xf numFmtId="0" fontId="16" fillId="0" borderId="6" applyNumberFormat="0" applyFill="0" applyAlignment="0" applyProtection="0"/>
    <xf numFmtId="0" fontId="42" fillId="0" borderId="7" applyNumberFormat="0" applyFill="0" applyAlignment="0" applyProtection="0"/>
    <xf numFmtId="0" fontId="17" fillId="0" borderId="8" applyNumberFormat="0" applyFill="0" applyAlignment="0" applyProtection="0"/>
    <xf numFmtId="0" fontId="43" fillId="0" borderId="9" applyNumberFormat="0" applyFill="0" applyAlignment="0" applyProtection="0"/>
    <xf numFmtId="0" fontId="18" fillId="0" borderId="10" applyNumberFormat="0" applyFill="0" applyAlignment="0" applyProtection="0"/>
    <xf numFmtId="0" fontId="43" fillId="0" borderId="0" applyNumberFormat="0" applyFill="0" applyBorder="0" applyAlignment="0" applyProtection="0"/>
    <xf numFmtId="0" fontId="18" fillId="0" borderId="0" applyNumberFormat="0" applyFill="0" applyBorder="0" applyAlignment="0" applyProtection="0"/>
    <xf numFmtId="0" fontId="7" fillId="0" borderId="0" applyNumberFormat="0" applyFill="0" applyBorder="0" applyAlignment="0" applyProtection="0"/>
    <xf numFmtId="0" fontId="44" fillId="50" borderId="1" applyNumberFormat="0" applyAlignment="0" applyProtection="0"/>
    <xf numFmtId="0" fontId="19" fillId="13" borderId="2" applyNumberFormat="0" applyAlignment="0" applyProtection="0"/>
    <xf numFmtId="0" fontId="45" fillId="0" borderId="11" applyNumberFormat="0" applyFill="0" applyAlignment="0" applyProtection="0"/>
    <xf numFmtId="0" fontId="20" fillId="0" borderId="12" applyNumberFormat="0" applyFill="0" applyAlignment="0" applyProtection="0"/>
    <xf numFmtId="0" fontId="46" fillId="51" borderId="0" applyNumberFormat="0" applyBorder="0" applyAlignment="0" applyProtection="0"/>
    <xf numFmtId="0" fontId="21" fillId="52" borderId="0" applyNumberFormat="0" applyBorder="0" applyAlignment="0" applyProtection="0"/>
    <xf numFmtId="0" fontId="2" fillId="0" borderId="0">
      <alignment/>
      <protection/>
    </xf>
    <xf numFmtId="0" fontId="2" fillId="0" borderId="0">
      <alignment/>
      <protection/>
    </xf>
    <xf numFmtId="0" fontId="0" fillId="53" borderId="13"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47" fillId="45" borderId="15" applyNumberFormat="0" applyAlignment="0" applyProtection="0"/>
    <xf numFmtId="0" fontId="22" fillId="46" borderId="16"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3" fillId="55" borderId="17" applyNumberFormat="0" applyProtection="0">
      <alignment horizontal="center" wrapText="1"/>
    </xf>
    <xf numFmtId="0" fontId="3" fillId="55" borderId="18" applyNumberFormat="0" applyAlignment="0" applyProtection="0"/>
    <xf numFmtId="0" fontId="2" fillId="56" borderId="0" applyNumberFormat="0" applyBorder="0">
      <alignment horizontal="center" wrapText="1"/>
      <protection/>
    </xf>
    <xf numFmtId="0" fontId="2" fillId="56" borderId="0" applyNumberFormat="0" applyBorder="0">
      <alignment horizontal="center" wrapText="1"/>
      <protection/>
    </xf>
    <xf numFmtId="0" fontId="2" fillId="56" borderId="0" applyNumberFormat="0" applyBorder="0">
      <alignment horizontal="center" wrapText="1"/>
      <protection/>
    </xf>
    <xf numFmtId="0" fontId="2" fillId="57" borderId="19" applyNumberFormat="0">
      <alignment wrapText="1"/>
      <protection/>
    </xf>
    <xf numFmtId="0" fontId="2" fillId="57" borderId="19" applyNumberFormat="0">
      <alignment wrapText="1"/>
      <protection/>
    </xf>
    <xf numFmtId="0" fontId="2" fillId="57" borderId="19" applyNumberFormat="0">
      <alignment wrapText="1"/>
      <protection/>
    </xf>
    <xf numFmtId="0" fontId="2" fillId="57" borderId="0" applyNumberFormat="0" applyBorder="0">
      <alignment wrapText="1"/>
      <protection/>
    </xf>
    <xf numFmtId="0" fontId="2" fillId="57" borderId="0" applyNumberFormat="0" applyBorder="0">
      <alignment wrapText="1"/>
      <protection/>
    </xf>
    <xf numFmtId="0" fontId="2" fillId="57" borderId="0" applyNumberFormat="0" applyBorder="0">
      <alignment wrapText="1"/>
      <protection/>
    </xf>
    <xf numFmtId="0" fontId="2" fillId="0" borderId="0" applyNumberFormat="0" applyFill="0" applyBorder="0" applyProtection="0">
      <alignment horizontal="right" wrapText="1"/>
    </xf>
    <xf numFmtId="0" fontId="2" fillId="0" borderId="0" applyNumberFormat="0" applyFill="0" applyBorder="0" applyProtection="0">
      <alignment horizontal="right" wrapText="1"/>
    </xf>
    <xf numFmtId="0" fontId="2" fillId="0" borderId="0" applyNumberFormat="0" applyFill="0" applyBorder="0" applyProtection="0">
      <alignment horizontal="right" wrapText="1"/>
    </xf>
    <xf numFmtId="170" fontId="2" fillId="0" borderId="0" applyFill="0" applyBorder="0" applyAlignment="0" applyProtection="0"/>
    <xf numFmtId="170" fontId="2" fillId="0" borderId="0" applyFill="0" applyBorder="0" applyAlignment="0" applyProtection="0"/>
    <xf numFmtId="170" fontId="2" fillId="0" borderId="0" applyFill="0" applyBorder="0" applyAlignment="0" applyProtection="0"/>
    <xf numFmtId="168" fontId="2" fillId="0" borderId="0" applyFill="0" applyBorder="0" applyAlignment="0" applyProtection="0"/>
    <xf numFmtId="168" fontId="2" fillId="0" borderId="0" applyFill="0" applyBorder="0" applyAlignment="0" applyProtection="0"/>
    <xf numFmtId="168"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0" fontId="2" fillId="0" borderId="0" applyNumberFormat="0" applyFill="0" applyBorder="0" applyProtection="0">
      <alignment horizontal="right" wrapText="1"/>
    </xf>
    <xf numFmtId="0" fontId="2" fillId="0" borderId="0" applyNumberFormat="0" applyFill="0" applyBorder="0" applyProtection="0">
      <alignment horizontal="right" wrapText="1"/>
    </xf>
    <xf numFmtId="0" fontId="2" fillId="0" borderId="0" applyNumberFormat="0" applyFill="0" applyBorder="0" applyProtection="0">
      <alignment horizontal="right" wrapText="1"/>
    </xf>
    <xf numFmtId="0" fontId="2" fillId="0" borderId="0" applyNumberFormat="0" applyFill="0" applyBorder="0">
      <alignment horizontal="right" wrapText="1"/>
      <protection/>
    </xf>
    <xf numFmtId="0" fontId="2" fillId="0" borderId="0" applyNumberFormat="0" applyFill="0" applyBorder="0">
      <alignment horizontal="right" wrapText="1"/>
      <protection/>
    </xf>
    <xf numFmtId="0" fontId="2" fillId="0" borderId="0" applyNumberFormat="0" applyFill="0" applyBorder="0">
      <alignment horizontal="right" wrapText="1"/>
      <protection/>
    </xf>
    <xf numFmtId="17" fontId="2" fillId="0" borderId="0" applyFill="0" applyBorder="0">
      <alignment horizontal="right" wrapText="1"/>
      <protection/>
    </xf>
    <xf numFmtId="17" fontId="2" fillId="0" borderId="0" applyFill="0" applyBorder="0">
      <alignment horizontal="right" wrapText="1"/>
      <protection/>
    </xf>
    <xf numFmtId="17" fontId="2" fillId="0" borderId="0" applyFill="0" applyBorder="0">
      <alignment horizontal="right" wrapText="1"/>
      <protection/>
    </xf>
    <xf numFmtId="8" fontId="2" fillId="0" borderId="0" applyFill="0" applyBorder="0" applyAlignment="0" applyProtection="0"/>
    <xf numFmtId="8" fontId="2" fillId="0" borderId="0" applyFill="0" applyBorder="0" applyAlignment="0" applyProtection="0"/>
    <xf numFmtId="8" fontId="2" fillId="0" borderId="0" applyFill="0" applyBorder="0" applyAlignment="0" applyProtection="0"/>
    <xf numFmtId="0" fontId="23" fillId="0" borderId="0" applyNumberFormat="0" applyFill="0" applyBorder="0">
      <alignment horizontal="left" wrapText="1"/>
      <protection/>
    </xf>
    <xf numFmtId="0" fontId="3" fillId="0" borderId="0" applyNumberFormat="0" applyFill="0" applyBorder="0">
      <alignment horizontal="center" wrapText="1"/>
      <protection/>
    </xf>
    <xf numFmtId="0" fontId="3" fillId="0" borderId="0" applyNumberFormat="0" applyFill="0" applyBorder="0">
      <alignment horizontal="center" wrapText="1"/>
      <protection/>
    </xf>
    <xf numFmtId="164" fontId="8" fillId="0" borderId="0">
      <alignment horizontal="center" vertical="center"/>
      <protection/>
    </xf>
    <xf numFmtId="0" fontId="48" fillId="0" borderId="0" applyNumberFormat="0" applyFill="0" applyBorder="0" applyAlignment="0" applyProtection="0"/>
    <xf numFmtId="0" fontId="24" fillId="0" borderId="0" applyNumberFormat="0" applyFill="0" applyBorder="0" applyAlignment="0" applyProtection="0"/>
    <xf numFmtId="0" fontId="49" fillId="0" borderId="20" applyNumberFormat="0" applyFill="0" applyAlignment="0" applyProtection="0"/>
    <xf numFmtId="0" fontId="25" fillId="0" borderId="21" applyNumberFormat="0" applyFill="0" applyAlignment="0" applyProtection="0"/>
    <xf numFmtId="0" fontId="50" fillId="0" borderId="0" applyNumberFormat="0" applyFill="0" applyBorder="0" applyAlignment="0" applyProtection="0"/>
    <xf numFmtId="0" fontId="26" fillId="0" borderId="0" applyNumberFormat="0" applyFill="0" applyBorder="0" applyAlignment="0" applyProtection="0"/>
    <xf numFmtId="165" fontId="2" fillId="0" borderId="0">
      <alignment horizontal="center" vertical="center"/>
      <protection/>
    </xf>
    <xf numFmtId="165" fontId="2" fillId="0" borderId="0">
      <alignment horizontal="center" vertical="center"/>
      <protection/>
    </xf>
    <xf numFmtId="165" fontId="2" fillId="0" borderId="0">
      <alignment horizontal="center" vertical="center"/>
      <protection/>
    </xf>
  </cellStyleXfs>
  <cellXfs count="135">
    <xf numFmtId="0" fontId="0" fillId="0" borderId="0" xfId="0" applyFont="1" applyAlignment="1">
      <alignment/>
    </xf>
    <xf numFmtId="0" fontId="2" fillId="0" borderId="0" xfId="122">
      <alignment/>
      <protection/>
    </xf>
    <xf numFmtId="0" fontId="2" fillId="0" borderId="0" xfId="122" applyFill="1">
      <alignment/>
      <protection/>
    </xf>
    <xf numFmtId="0" fontId="27" fillId="52" borderId="0" xfId="122" applyFont="1" applyFill="1" applyAlignment="1">
      <alignment/>
      <protection/>
    </xf>
    <xf numFmtId="0" fontId="2" fillId="52" borderId="0" xfId="122" applyFill="1">
      <alignment/>
      <protection/>
    </xf>
    <xf numFmtId="0" fontId="3" fillId="46" borderId="22" xfId="122" applyFont="1" applyFill="1" applyBorder="1" applyAlignment="1">
      <alignment horizontal="left" vertical="center"/>
      <protection/>
    </xf>
    <xf numFmtId="0" fontId="3" fillId="46" borderId="23" xfId="122" applyFont="1" applyFill="1" applyBorder="1" applyAlignment="1">
      <alignment horizontal="left" vertical="center"/>
      <protection/>
    </xf>
    <xf numFmtId="0" fontId="3" fillId="46" borderId="24" xfId="122" applyFont="1" applyFill="1" applyBorder="1" applyAlignment="1">
      <alignment horizontal="left" vertical="center"/>
      <protection/>
    </xf>
    <xf numFmtId="0" fontId="3" fillId="46" borderId="25" xfId="122" applyFont="1" applyFill="1" applyBorder="1" applyAlignment="1">
      <alignment horizontal="left" vertical="center"/>
      <protection/>
    </xf>
    <xf numFmtId="0" fontId="3" fillId="46" borderId="22" xfId="122" applyFont="1" applyFill="1" applyBorder="1" applyAlignment="1">
      <alignment horizontal="left" vertical="center" wrapText="1"/>
      <protection/>
    </xf>
    <xf numFmtId="0" fontId="3" fillId="52" borderId="0" xfId="122" applyFont="1" applyFill="1">
      <alignment/>
      <protection/>
    </xf>
    <xf numFmtId="0" fontId="2" fillId="52" borderId="0" xfId="122" applyFont="1" applyFill="1">
      <alignment/>
      <protection/>
    </xf>
    <xf numFmtId="0" fontId="2" fillId="0" borderId="26" xfId="122" applyBorder="1" applyAlignment="1" applyProtection="1">
      <alignment/>
      <protection locked="0"/>
    </xf>
    <xf numFmtId="0" fontId="2" fillId="0" borderId="27" xfId="122" applyBorder="1" applyProtection="1">
      <alignment/>
      <protection locked="0"/>
    </xf>
    <xf numFmtId="0" fontId="2" fillId="52" borderId="0" xfId="122" applyFill="1" applyAlignment="1">
      <alignment horizontal="center"/>
      <protection/>
    </xf>
    <xf numFmtId="0" fontId="2" fillId="52" borderId="0" xfId="122" applyFill="1" applyBorder="1" applyAlignment="1">
      <alignment vertical="top" wrapText="1"/>
      <protection/>
    </xf>
    <xf numFmtId="0" fontId="29" fillId="52" borderId="0" xfId="122" applyFont="1" applyFill="1">
      <alignment/>
      <protection/>
    </xf>
    <xf numFmtId="0" fontId="29" fillId="0" borderId="0" xfId="122" applyFont="1">
      <alignment/>
      <protection/>
    </xf>
    <xf numFmtId="0" fontId="9" fillId="52" borderId="0" xfId="122" applyFont="1" applyFill="1" applyAlignment="1">
      <alignment horizontal="center"/>
      <protection/>
    </xf>
    <xf numFmtId="0" fontId="3" fillId="46" borderId="28" xfId="122" applyFont="1" applyFill="1" applyBorder="1" applyAlignment="1">
      <alignment horizontal="center"/>
      <protection/>
    </xf>
    <xf numFmtId="0" fontId="3" fillId="58" borderId="28" xfId="122" applyFont="1" applyFill="1" applyBorder="1">
      <alignment/>
      <protection/>
    </xf>
    <xf numFmtId="0" fontId="2" fillId="58" borderId="28" xfId="122" applyFill="1" applyBorder="1">
      <alignment/>
      <protection/>
    </xf>
    <xf numFmtId="0" fontId="2" fillId="58" borderId="28" xfId="122" applyFill="1" applyBorder="1" applyAlignment="1">
      <alignment horizontal="left"/>
      <protection/>
    </xf>
    <xf numFmtId="0" fontId="2" fillId="58" borderId="29" xfId="122" applyFill="1" applyBorder="1" applyAlignment="1">
      <alignment/>
      <protection/>
    </xf>
    <xf numFmtId="0" fontId="2" fillId="58" borderId="26" xfId="122" applyFill="1" applyBorder="1" applyAlignment="1">
      <alignment/>
      <protection/>
    </xf>
    <xf numFmtId="0" fontId="2" fillId="0" borderId="28" xfId="122" applyBorder="1" applyAlignment="1" applyProtection="1">
      <alignment vertical="top"/>
      <protection locked="0"/>
    </xf>
    <xf numFmtId="0" fontId="2" fillId="0" borderId="28" xfId="122" applyBorder="1" applyAlignment="1" applyProtection="1">
      <alignment horizontal="center" vertical="top"/>
      <protection locked="0"/>
    </xf>
    <xf numFmtId="0" fontId="2" fillId="0" borderId="28" xfId="122" applyBorder="1" applyAlignment="1" applyProtection="1">
      <alignment vertical="top" wrapText="1"/>
      <protection locked="0"/>
    </xf>
    <xf numFmtId="0" fontId="3" fillId="58" borderId="28" xfId="122" applyFont="1" applyFill="1" applyBorder="1" applyAlignment="1">
      <alignment vertical="top"/>
      <protection/>
    </xf>
    <xf numFmtId="0" fontId="2" fillId="58" borderId="28" xfId="122" applyFill="1" applyBorder="1" applyAlignment="1">
      <alignment vertical="top"/>
      <protection/>
    </xf>
    <xf numFmtId="0" fontId="2" fillId="58" borderId="28" xfId="122" applyFill="1" applyBorder="1" applyAlignment="1">
      <alignment horizontal="center" vertical="top"/>
      <protection/>
    </xf>
    <xf numFmtId="0" fontId="2" fillId="58" borderId="28" xfId="122" applyFill="1" applyBorder="1" applyAlignment="1">
      <alignment vertical="top" wrapText="1"/>
      <protection/>
    </xf>
    <xf numFmtId="0" fontId="2" fillId="58" borderId="28" xfId="122" applyFont="1" applyFill="1" applyBorder="1" applyAlignment="1">
      <alignment vertical="top"/>
      <protection/>
    </xf>
    <xf numFmtId="0" fontId="2" fillId="58" borderId="28" xfId="122" applyFill="1" applyBorder="1" applyAlignment="1" applyProtection="1">
      <alignment vertical="top"/>
      <protection hidden="1"/>
    </xf>
    <xf numFmtId="0" fontId="4" fillId="52" borderId="0" xfId="122" applyFont="1" applyFill="1">
      <alignment/>
      <protection/>
    </xf>
    <xf numFmtId="0" fontId="3" fillId="0" borderId="0" xfId="122" applyFont="1">
      <alignment/>
      <protection/>
    </xf>
    <xf numFmtId="0" fontId="5" fillId="52" borderId="0" xfId="122" applyFont="1" applyFill="1">
      <alignment/>
      <protection/>
    </xf>
    <xf numFmtId="0" fontId="2" fillId="0" borderId="28" xfId="122" applyFont="1" applyBorder="1" applyAlignment="1" applyProtection="1">
      <alignment vertical="top"/>
      <protection locked="0"/>
    </xf>
    <xf numFmtId="0" fontId="2" fillId="0" borderId="28" xfId="122" applyFont="1" applyBorder="1" applyProtection="1">
      <alignment/>
      <protection locked="0"/>
    </xf>
    <xf numFmtId="0" fontId="51" fillId="0" borderId="28" xfId="0" applyFont="1" applyBorder="1" applyAlignment="1" applyProtection="1">
      <alignment/>
      <protection locked="0"/>
    </xf>
    <xf numFmtId="0" fontId="51" fillId="0" borderId="28" xfId="0" applyFont="1" applyFill="1" applyBorder="1" applyAlignment="1">
      <alignment wrapText="1"/>
    </xf>
    <xf numFmtId="0" fontId="2" fillId="0" borderId="28" xfId="122" applyFont="1" applyFill="1" applyBorder="1" applyAlignment="1" applyProtection="1">
      <alignment vertical="top"/>
      <protection locked="0"/>
    </xf>
    <xf numFmtId="0" fontId="51" fillId="0" borderId="28" xfId="0" applyFont="1" applyFill="1" applyBorder="1" applyAlignment="1">
      <alignment/>
    </xf>
    <xf numFmtId="0" fontId="51" fillId="0" borderId="28" xfId="0" applyFont="1" applyBorder="1" applyAlignment="1" applyProtection="1">
      <alignment horizontal="center"/>
      <protection locked="0"/>
    </xf>
    <xf numFmtId="0" fontId="2" fillId="0" borderId="28" xfId="0" applyFont="1" applyFill="1" applyBorder="1" applyAlignment="1" applyProtection="1">
      <alignment vertical="top" wrapText="1"/>
      <protection locked="0"/>
    </xf>
    <xf numFmtId="0" fontId="2" fillId="0" borderId="28" xfId="0" applyFont="1" applyBorder="1" applyAlignment="1" applyProtection="1">
      <alignment vertical="top" wrapText="1"/>
      <protection locked="0"/>
    </xf>
    <xf numFmtId="0" fontId="51" fillId="0" borderId="28" xfId="0" applyFont="1" applyBorder="1" applyAlignment="1" applyProtection="1">
      <alignment vertical="top"/>
      <protection locked="0"/>
    </xf>
    <xf numFmtId="1" fontId="51" fillId="0" borderId="28" xfId="0" applyNumberFormat="1" applyFont="1" applyFill="1" applyBorder="1" applyAlignment="1">
      <alignment/>
    </xf>
    <xf numFmtId="11" fontId="2" fillId="58" borderId="28" xfId="93" applyNumberFormat="1" applyFont="1" applyFill="1" applyBorder="1" applyAlignment="1" applyProtection="1">
      <alignment vertical="top"/>
      <protection hidden="1"/>
    </xf>
    <xf numFmtId="11" fontId="51" fillId="15" borderId="28" xfId="93" applyNumberFormat="1" applyFont="1" applyFill="1" applyBorder="1" applyAlignment="1" applyProtection="1">
      <alignment vertical="top"/>
      <protection hidden="1"/>
    </xf>
    <xf numFmtId="0" fontId="51" fillId="15" borderId="28" xfId="0" applyFont="1" applyFill="1" applyBorder="1" applyAlignment="1" applyProtection="1">
      <alignment vertical="top"/>
      <protection hidden="1"/>
    </xf>
    <xf numFmtId="2" fontId="51" fillId="15" borderId="28" xfId="0" applyNumberFormat="1" applyFont="1" applyFill="1" applyBorder="1" applyAlignment="1" applyProtection="1">
      <alignment vertical="top"/>
      <protection hidden="1"/>
    </xf>
    <xf numFmtId="0" fontId="2" fillId="0" borderId="28" xfId="122" applyFont="1" applyFill="1" applyBorder="1">
      <alignment/>
      <protection/>
    </xf>
    <xf numFmtId="0" fontId="2" fillId="58" borderId="28" xfId="122" applyFill="1" applyBorder="1" applyAlignment="1">
      <alignment/>
      <protection/>
    </xf>
    <xf numFmtId="0" fontId="0" fillId="0" borderId="28" xfId="0" applyBorder="1" applyAlignment="1">
      <alignment/>
    </xf>
    <xf numFmtId="11" fontId="51" fillId="15" borderId="28" xfId="0" applyNumberFormat="1" applyFont="1" applyFill="1" applyBorder="1" applyAlignment="1" applyProtection="1">
      <alignment vertical="top"/>
      <protection hidden="1"/>
    </xf>
    <xf numFmtId="0" fontId="2" fillId="0" borderId="28" xfId="0" applyFont="1" applyBorder="1" applyAlignment="1" applyProtection="1">
      <alignment vertical="center" wrapText="1"/>
      <protection locked="0"/>
    </xf>
    <xf numFmtId="0" fontId="2" fillId="0" borderId="22" xfId="122" applyFont="1" applyBorder="1" applyAlignment="1" applyProtection="1">
      <alignment/>
      <protection locked="0"/>
    </xf>
    <xf numFmtId="0" fontId="2" fillId="0" borderId="27" xfId="122" applyFont="1" applyBorder="1" applyProtection="1">
      <alignment/>
      <protection locked="0"/>
    </xf>
    <xf numFmtId="0" fontId="2" fillId="59" borderId="30" xfId="122" applyFont="1" applyFill="1" applyBorder="1" applyAlignment="1">
      <alignment horizontal="left" vertical="center"/>
      <protection/>
    </xf>
    <xf numFmtId="0" fontId="2" fillId="0" borderId="29" xfId="122" applyFont="1" applyBorder="1" applyAlignment="1" applyProtection="1">
      <alignment horizontal="left"/>
      <protection locked="0"/>
    </xf>
    <xf numFmtId="0" fontId="2" fillId="0" borderId="26" xfId="122" applyFont="1" applyBorder="1" applyAlignment="1" applyProtection="1">
      <alignment horizontal="left"/>
      <protection locked="0"/>
    </xf>
    <xf numFmtId="0" fontId="52" fillId="0" borderId="28" xfId="122" applyFont="1" applyBorder="1" applyProtection="1">
      <alignment/>
      <protection locked="0"/>
    </xf>
    <xf numFmtId="0" fontId="52" fillId="0" borderId="28" xfId="0" applyFont="1" applyBorder="1" applyAlignment="1" applyProtection="1">
      <alignment/>
      <protection locked="0"/>
    </xf>
    <xf numFmtId="0" fontId="52" fillId="0" borderId="28" xfId="0" applyFont="1" applyFill="1" applyBorder="1" applyAlignment="1">
      <alignment horizontal="left" vertical="top" wrapText="1"/>
    </xf>
    <xf numFmtId="11" fontId="52" fillId="15" borderId="28" xfId="93" applyNumberFormat="1" applyFont="1" applyFill="1" applyBorder="1" applyAlignment="1" applyProtection="1">
      <alignment vertical="top"/>
      <protection hidden="1"/>
    </xf>
    <xf numFmtId="0" fontId="52" fillId="15" borderId="28" xfId="0" applyFont="1" applyFill="1" applyBorder="1" applyAlignment="1" applyProtection="1">
      <alignment vertical="top"/>
      <protection hidden="1"/>
    </xf>
    <xf numFmtId="0" fontId="52" fillId="0" borderId="29" xfId="122" applyFont="1" applyBorder="1" applyAlignment="1" applyProtection="1">
      <alignment/>
      <protection locked="0"/>
    </xf>
    <xf numFmtId="0" fontId="52" fillId="0" borderId="26" xfId="122" applyFont="1" applyBorder="1" applyAlignment="1" applyProtection="1">
      <alignment/>
      <protection locked="0"/>
    </xf>
    <xf numFmtId="0" fontId="2" fillId="0" borderId="29" xfId="122" applyFont="1" applyBorder="1" applyAlignment="1" applyProtection="1">
      <alignment/>
      <protection locked="0"/>
    </xf>
    <xf numFmtId="0" fontId="2" fillId="0" borderId="26" xfId="122" applyFont="1" applyBorder="1" applyAlignment="1" applyProtection="1">
      <alignment/>
      <protection locked="0"/>
    </xf>
    <xf numFmtId="0" fontId="51" fillId="0" borderId="28" xfId="122" applyFont="1" applyBorder="1" applyProtection="1">
      <alignment/>
      <protection locked="0"/>
    </xf>
    <xf numFmtId="0" fontId="51" fillId="0" borderId="28" xfId="0" applyFont="1" applyBorder="1" applyAlignment="1">
      <alignment horizontal="left" vertical="center"/>
    </xf>
    <xf numFmtId="0" fontId="51" fillId="0" borderId="28" xfId="122" applyFont="1" applyBorder="1" applyAlignment="1" applyProtection="1">
      <alignment vertical="top"/>
      <protection locked="0"/>
    </xf>
    <xf numFmtId="0" fontId="51" fillId="0" borderId="28" xfId="122" applyFont="1" applyBorder="1" applyAlignment="1" applyProtection="1">
      <alignment horizontal="center" vertical="top"/>
      <protection locked="0"/>
    </xf>
    <xf numFmtId="0" fontId="51" fillId="0" borderId="28" xfId="122" applyFont="1" applyBorder="1" applyAlignment="1" applyProtection="1">
      <alignment vertical="top" wrapText="1"/>
      <protection locked="0"/>
    </xf>
    <xf numFmtId="0" fontId="51" fillId="0" borderId="28" xfId="0" applyFont="1" applyBorder="1" applyAlignment="1" applyProtection="1">
      <alignment vertical="top" wrapText="1"/>
      <protection locked="0"/>
    </xf>
    <xf numFmtId="0" fontId="51" fillId="0" borderId="28" xfId="0" applyFont="1" applyFill="1" applyBorder="1" applyAlignment="1">
      <alignment vertical="center" wrapText="1"/>
    </xf>
    <xf numFmtId="0" fontId="51" fillId="0" borderId="28" xfId="0" applyFont="1" applyBorder="1" applyAlignment="1" applyProtection="1">
      <alignment vertical="center" wrapText="1"/>
      <protection locked="0"/>
    </xf>
    <xf numFmtId="11" fontId="51" fillId="15" borderId="28" xfId="93" applyNumberFormat="1" applyFont="1" applyFill="1" applyBorder="1" applyAlignment="1" applyProtection="1">
      <alignment vertical="center"/>
      <protection hidden="1"/>
    </xf>
    <xf numFmtId="0" fontId="51" fillId="15" borderId="28" xfId="0" applyFont="1" applyFill="1" applyBorder="1" applyAlignment="1" applyProtection="1">
      <alignment vertical="center"/>
      <protection hidden="1"/>
    </xf>
    <xf numFmtId="0" fontId="51" fillId="0" borderId="28" xfId="0" applyFont="1" applyBorder="1" applyAlignment="1" applyProtection="1">
      <alignment horizontal="center" vertical="center" wrapText="1"/>
      <protection locked="0"/>
    </xf>
    <xf numFmtId="0" fontId="51" fillId="0" borderId="28" xfId="0" applyFont="1" applyBorder="1" applyAlignment="1" applyProtection="1">
      <alignment horizontal="center" vertical="top"/>
      <protection locked="0"/>
    </xf>
    <xf numFmtId="0" fontId="2" fillId="59" borderId="31" xfId="122" applyFont="1" applyFill="1" applyBorder="1" applyAlignment="1">
      <alignment horizontal="left" vertical="center"/>
      <protection/>
    </xf>
    <xf numFmtId="0" fontId="2" fillId="59" borderId="32" xfId="122" applyFont="1" applyFill="1" applyBorder="1" applyAlignment="1">
      <alignment horizontal="left" vertical="center"/>
      <protection/>
    </xf>
    <xf numFmtId="181" fontId="51" fillId="15" borderId="28" xfId="0" applyNumberFormat="1" applyFont="1" applyFill="1" applyBorder="1" applyAlignment="1" applyProtection="1">
      <alignment vertical="top"/>
      <protection hidden="1"/>
    </xf>
    <xf numFmtId="181" fontId="51" fillId="15" borderId="28" xfId="0" applyNumberFormat="1" applyFont="1" applyFill="1" applyBorder="1" applyAlignment="1" applyProtection="1">
      <alignment vertical="center"/>
      <protection hidden="1"/>
    </xf>
    <xf numFmtId="11" fontId="51" fillId="0" borderId="28" xfId="0" applyNumberFormat="1" applyFont="1" applyFill="1" applyBorder="1" applyAlignment="1">
      <alignment wrapText="1"/>
    </xf>
    <xf numFmtId="178" fontId="51" fillId="0" borderId="28" xfId="0" applyNumberFormat="1" applyFont="1" applyFill="1" applyBorder="1" applyAlignment="1">
      <alignment wrapText="1"/>
    </xf>
    <xf numFmtId="0" fontId="0" fillId="0" borderId="24" xfId="0" applyBorder="1" applyAlignment="1">
      <alignment/>
    </xf>
    <xf numFmtId="0" fontId="0" fillId="0" borderId="33" xfId="0" applyBorder="1" applyAlignment="1">
      <alignment/>
    </xf>
    <xf numFmtId="0" fontId="49" fillId="60" borderId="24" xfId="0" applyFont="1" applyFill="1" applyBorder="1" applyAlignment="1">
      <alignment/>
    </xf>
    <xf numFmtId="181" fontId="49" fillId="61" borderId="29" xfId="0" applyNumberFormat="1" applyFont="1" applyFill="1" applyBorder="1" applyAlignment="1">
      <alignment horizontal="center" vertical="center" wrapText="1"/>
    </xf>
    <xf numFmtId="181" fontId="49" fillId="60" borderId="24" xfId="0" applyNumberFormat="1" applyFont="1" applyFill="1" applyBorder="1" applyAlignment="1">
      <alignment/>
    </xf>
    <xf numFmtId="181" fontId="0" fillId="0" borderId="34" xfId="0" applyNumberFormat="1" applyBorder="1" applyAlignment="1">
      <alignment/>
    </xf>
    <xf numFmtId="181" fontId="0" fillId="0" borderId="24" xfId="0" applyNumberFormat="1" applyBorder="1" applyAlignment="1">
      <alignment/>
    </xf>
    <xf numFmtId="181" fontId="0" fillId="0" borderId="33" xfId="0" applyNumberFormat="1" applyBorder="1" applyAlignment="1">
      <alignment/>
    </xf>
    <xf numFmtId="181" fontId="0" fillId="0" borderId="0" xfId="0" applyNumberFormat="1" applyAlignment="1">
      <alignment/>
    </xf>
    <xf numFmtId="0" fontId="2" fillId="52" borderId="0" xfId="122" applyFont="1" applyFill="1" applyAlignment="1">
      <alignment horizontal="left" wrapText="1"/>
      <protection/>
    </xf>
    <xf numFmtId="0" fontId="27" fillId="52" borderId="0" xfId="122" applyFont="1" applyFill="1" applyAlignment="1">
      <alignment horizontal="center"/>
      <protection/>
    </xf>
    <xf numFmtId="0" fontId="2" fillId="46" borderId="23" xfId="122" applyFont="1" applyFill="1" applyBorder="1" applyAlignment="1">
      <alignment horizontal="left" vertical="center" wrapText="1"/>
      <protection/>
    </xf>
    <xf numFmtId="0" fontId="2" fillId="46" borderId="24" xfId="122" applyFont="1" applyFill="1" applyBorder="1" applyAlignment="1">
      <alignment horizontal="left" vertical="center" wrapText="1"/>
      <protection/>
    </xf>
    <xf numFmtId="0" fontId="2" fillId="46" borderId="25" xfId="122" applyFont="1" applyFill="1" applyBorder="1" applyAlignment="1">
      <alignment horizontal="left" vertical="center" wrapText="1"/>
      <protection/>
    </xf>
    <xf numFmtId="0" fontId="2" fillId="59" borderId="35" xfId="122" applyFont="1" applyFill="1" applyBorder="1" applyAlignment="1">
      <alignment horizontal="left" vertical="center" wrapText="1"/>
      <protection/>
    </xf>
    <xf numFmtId="0" fontId="2" fillId="59" borderId="36" xfId="122" applyFont="1" applyFill="1" applyBorder="1" applyAlignment="1">
      <alignment horizontal="left" vertical="center" wrapText="1"/>
      <protection/>
    </xf>
    <xf numFmtId="0" fontId="2" fillId="59" borderId="37" xfId="122" applyFont="1" applyFill="1" applyBorder="1" applyAlignment="1">
      <alignment horizontal="left" vertical="center" wrapText="1"/>
      <protection/>
    </xf>
    <xf numFmtId="0" fontId="2" fillId="59" borderId="38" xfId="122" applyFont="1" applyFill="1" applyBorder="1" applyAlignment="1">
      <alignment horizontal="left" vertical="center" wrapText="1"/>
      <protection/>
    </xf>
    <xf numFmtId="0" fontId="2" fillId="59" borderId="29" xfId="122" applyFont="1" applyFill="1" applyBorder="1" applyAlignment="1">
      <alignment horizontal="left" vertical="center" wrapText="1"/>
      <protection/>
    </xf>
    <xf numFmtId="0" fontId="2" fillId="59" borderId="39" xfId="122" applyFont="1" applyFill="1" applyBorder="1" applyAlignment="1">
      <alignment horizontal="left" vertical="center" wrapText="1"/>
      <protection/>
    </xf>
    <xf numFmtId="0" fontId="4" fillId="0" borderId="23" xfId="122" applyFont="1" applyBorder="1" applyAlignment="1">
      <alignment horizontal="center"/>
      <protection/>
    </xf>
    <xf numFmtId="0" fontId="4" fillId="0" borderId="24" xfId="122" applyFont="1" applyBorder="1" applyAlignment="1">
      <alignment horizontal="center"/>
      <protection/>
    </xf>
    <xf numFmtId="0" fontId="4" fillId="0" borderId="25" xfId="122" applyFont="1" applyBorder="1" applyAlignment="1">
      <alignment horizontal="center"/>
      <protection/>
    </xf>
    <xf numFmtId="0" fontId="3" fillId="46" borderId="28" xfId="122" applyFont="1" applyFill="1" applyBorder="1" applyAlignment="1">
      <alignment horizontal="left"/>
      <protection/>
    </xf>
    <xf numFmtId="0" fontId="2" fillId="62" borderId="28" xfId="122" applyFont="1" applyFill="1" applyBorder="1" applyAlignment="1" applyProtection="1">
      <alignment horizontal="left"/>
      <protection locked="0"/>
    </xf>
    <xf numFmtId="0" fontId="3" fillId="46" borderId="22" xfId="122" applyFont="1" applyFill="1" applyBorder="1" applyAlignment="1">
      <alignment horizontal="left" vertical="top"/>
      <protection/>
    </xf>
    <xf numFmtId="0" fontId="3" fillId="46" borderId="26" xfId="122" applyFont="1" applyFill="1" applyBorder="1" applyAlignment="1">
      <alignment horizontal="left" vertical="top"/>
      <protection/>
    </xf>
    <xf numFmtId="0" fontId="2" fillId="0" borderId="22" xfId="122" applyFont="1" applyBorder="1" applyAlignment="1" applyProtection="1">
      <alignment horizontal="left" vertical="top" wrapText="1"/>
      <protection locked="0"/>
    </xf>
    <xf numFmtId="0" fontId="2" fillId="0" borderId="29" xfId="122" applyFont="1" applyBorder="1" applyAlignment="1" applyProtection="1">
      <alignment horizontal="left" vertical="top" wrapText="1"/>
      <protection locked="0"/>
    </xf>
    <xf numFmtId="0" fontId="2" fillId="0" borderId="26" xfId="122" applyFont="1" applyBorder="1" applyAlignment="1" applyProtection="1">
      <alignment horizontal="left" vertical="top" wrapText="1"/>
      <protection locked="0"/>
    </xf>
    <xf numFmtId="0" fontId="2" fillId="0" borderId="22" xfId="122" applyBorder="1" applyAlignment="1" applyProtection="1">
      <alignment horizontal="left"/>
      <protection locked="0"/>
    </xf>
    <xf numFmtId="0" fontId="2" fillId="0" borderId="26" xfId="122" applyBorder="1" applyAlignment="1" applyProtection="1">
      <alignment horizontal="left"/>
      <protection locked="0"/>
    </xf>
    <xf numFmtId="0" fontId="3" fillId="46" borderId="22" xfId="122" applyFont="1" applyFill="1" applyBorder="1" applyAlignment="1">
      <alignment horizontal="left"/>
      <protection/>
    </xf>
    <xf numFmtId="0" fontId="3" fillId="46" borderId="26" xfId="122" applyFont="1" applyFill="1" applyBorder="1" applyAlignment="1">
      <alignment horizontal="left"/>
      <protection/>
    </xf>
    <xf numFmtId="0" fontId="2" fillId="0" borderId="22" xfId="122" applyFont="1" applyBorder="1" applyAlignment="1" applyProtection="1">
      <alignment horizontal="left"/>
      <protection locked="0"/>
    </xf>
    <xf numFmtId="0" fontId="2" fillId="0" borderId="28" xfId="122" applyBorder="1" applyAlignment="1" applyProtection="1">
      <alignment horizontal="left"/>
      <protection locked="0"/>
    </xf>
    <xf numFmtId="0" fontId="3" fillId="46" borderId="22" xfId="122" applyFont="1" applyFill="1" applyBorder="1" applyAlignment="1">
      <alignment horizontal="center"/>
      <protection/>
    </xf>
    <xf numFmtId="0" fontId="3" fillId="46" borderId="29" xfId="122" applyFont="1" applyFill="1" applyBorder="1" applyAlignment="1">
      <alignment horizontal="center"/>
      <protection/>
    </xf>
    <xf numFmtId="0" fontId="3" fillId="46" borderId="26" xfId="122" applyFont="1" applyFill="1" applyBorder="1" applyAlignment="1">
      <alignment horizontal="center"/>
      <protection/>
    </xf>
    <xf numFmtId="0" fontId="3" fillId="46" borderId="22" xfId="122" applyFont="1" applyFill="1" applyBorder="1" applyAlignment="1">
      <alignment horizontal="left" vertical="center"/>
      <protection/>
    </xf>
    <xf numFmtId="0" fontId="3" fillId="46" borderId="26" xfId="122" applyFont="1" applyFill="1" applyBorder="1" applyAlignment="1">
      <alignment horizontal="left" vertical="center"/>
      <protection/>
    </xf>
    <xf numFmtId="0" fontId="2" fillId="0" borderId="28" xfId="122" applyBorder="1" applyAlignment="1" applyProtection="1">
      <alignment horizontal="center"/>
      <protection locked="0"/>
    </xf>
    <xf numFmtId="0" fontId="0" fillId="0" borderId="24" xfId="0" applyBorder="1" applyAlignment="1">
      <alignment/>
    </xf>
    <xf numFmtId="0" fontId="0" fillId="0" borderId="33" xfId="0" applyBorder="1" applyAlignment="1">
      <alignment/>
    </xf>
    <xf numFmtId="181" fontId="49" fillId="61" borderId="29" xfId="0" applyNumberFormat="1" applyFont="1" applyFill="1" applyBorder="1" applyAlignment="1">
      <alignment horizontal="center" vertical="center"/>
    </xf>
    <xf numFmtId="0" fontId="0" fillId="0" borderId="34" xfId="0" applyBorder="1" applyAlignment="1">
      <alignment/>
    </xf>
  </cellXfs>
  <cellStyles count="168">
    <cellStyle name="Normal" xfId="0"/>
    <cellStyle name="20% - Accent1" xfId="15"/>
    <cellStyle name="20% - Accent1 2" xfId="16"/>
    <cellStyle name="20% - Accent1 2 2" xfId="17"/>
    <cellStyle name="20% - Accent1 2 3" xfId="18"/>
    <cellStyle name="20% - Accent2" xfId="19"/>
    <cellStyle name="20% - Accent2 2" xfId="20"/>
    <cellStyle name="20% - Accent2 2 2" xfId="21"/>
    <cellStyle name="20% - Accent2 2 3" xfId="22"/>
    <cellStyle name="20% - Accent3" xfId="23"/>
    <cellStyle name="20% - Accent3 2" xfId="24"/>
    <cellStyle name="20% - Accent3 2 2" xfId="25"/>
    <cellStyle name="20% - Accent3 2 3" xfId="26"/>
    <cellStyle name="20% - Accent4" xfId="27"/>
    <cellStyle name="20% - Accent4 2" xfId="28"/>
    <cellStyle name="20% - Accent4 2 2" xfId="29"/>
    <cellStyle name="20% - Accent4 2 3" xfId="30"/>
    <cellStyle name="20% - Accent5" xfId="31"/>
    <cellStyle name="20% - Accent5 2" xfId="32"/>
    <cellStyle name="20% - Accent5 2 2" xfId="33"/>
    <cellStyle name="20% - Accent5 2 3" xfId="34"/>
    <cellStyle name="20% - Accent6" xfId="35"/>
    <cellStyle name="20% - Accent6 2" xfId="36"/>
    <cellStyle name="20% - Accent6 2 2" xfId="37"/>
    <cellStyle name="20% - Accent6 2 3" xfId="38"/>
    <cellStyle name="40% - Accent1" xfId="39"/>
    <cellStyle name="40% - Accent1 2" xfId="40"/>
    <cellStyle name="40% - Accent1 2 2" xfId="41"/>
    <cellStyle name="40% - Accent1 2 3" xfId="42"/>
    <cellStyle name="40% - Accent2" xfId="43"/>
    <cellStyle name="40% - Accent2 2" xfId="44"/>
    <cellStyle name="40% - Accent2 2 2" xfId="45"/>
    <cellStyle name="40% - Accent2 2 3" xfId="46"/>
    <cellStyle name="40% - Accent3" xfId="47"/>
    <cellStyle name="40% - Accent3 2" xfId="48"/>
    <cellStyle name="40% - Accent3 2 2" xfId="49"/>
    <cellStyle name="40% - Accent3 2 3" xfId="50"/>
    <cellStyle name="40% - Accent4" xfId="51"/>
    <cellStyle name="40% - Accent4 2" xfId="52"/>
    <cellStyle name="40% - Accent4 2 2" xfId="53"/>
    <cellStyle name="40% - Accent4 2 3" xfId="54"/>
    <cellStyle name="40% - Accent5" xfId="55"/>
    <cellStyle name="40% - Accent5 2" xfId="56"/>
    <cellStyle name="40% - Accent5 2 2" xfId="57"/>
    <cellStyle name="40% - Accent5 2 3" xfId="58"/>
    <cellStyle name="40% - Accent6" xfId="59"/>
    <cellStyle name="40% - Accent6 2" xfId="60"/>
    <cellStyle name="40% - Accent6 2 2" xfId="61"/>
    <cellStyle name="40% - Accent6 2 3" xfId="62"/>
    <cellStyle name="60% - Accent1" xfId="63"/>
    <cellStyle name="60% - Accent1 2" xfId="64"/>
    <cellStyle name="60% - Accent2" xfId="65"/>
    <cellStyle name="60% - Accent2 2" xfId="66"/>
    <cellStyle name="60% - Accent3" xfId="67"/>
    <cellStyle name="60% - Accent3 2" xfId="68"/>
    <cellStyle name="60% - Accent4" xfId="69"/>
    <cellStyle name="60% - Accent4 2" xfId="70"/>
    <cellStyle name="60% - Accent5" xfId="71"/>
    <cellStyle name="60% - Accent5 2" xfId="72"/>
    <cellStyle name="60% - Accent6" xfId="73"/>
    <cellStyle name="60% - Accent6 2" xfId="74"/>
    <cellStyle name="Accent1" xfId="75"/>
    <cellStyle name="Accent1 2" xfId="76"/>
    <cellStyle name="Accent2" xfId="77"/>
    <cellStyle name="Accent2 2" xfId="78"/>
    <cellStyle name="Accent3" xfId="79"/>
    <cellStyle name="Accent3 2" xfId="80"/>
    <cellStyle name="Accent4" xfId="81"/>
    <cellStyle name="Accent4 2" xfId="82"/>
    <cellStyle name="Accent5" xfId="83"/>
    <cellStyle name="Accent5 2" xfId="84"/>
    <cellStyle name="Accent6" xfId="85"/>
    <cellStyle name="Accent6 2" xfId="86"/>
    <cellStyle name="Bad" xfId="87"/>
    <cellStyle name="Bad 2" xfId="88"/>
    <cellStyle name="Calculation" xfId="89"/>
    <cellStyle name="Calculation 2" xfId="90"/>
    <cellStyle name="Check Cell" xfId="91"/>
    <cellStyle name="Check Cell 2" xfId="92"/>
    <cellStyle name="Comma" xfId="93"/>
    <cellStyle name="Comma [0]" xfId="94"/>
    <cellStyle name="Comma 2" xfId="95"/>
    <cellStyle name="Currency" xfId="96"/>
    <cellStyle name="Currency [0]" xfId="97"/>
    <cellStyle name="DateTime" xfId="98"/>
    <cellStyle name="DateTime 2" xfId="99"/>
    <cellStyle name="DateTime 3" xfId="100"/>
    <cellStyle name="Euro" xfId="101"/>
    <cellStyle name="Explanatory Text" xfId="102"/>
    <cellStyle name="Explanatory Text 2" xfId="103"/>
    <cellStyle name="Followed Hyperlink" xfId="104"/>
    <cellStyle name="Good" xfId="105"/>
    <cellStyle name="Good 2" xfId="106"/>
    <cellStyle name="Heading 1" xfId="107"/>
    <cellStyle name="Heading 1 2" xfId="108"/>
    <cellStyle name="Heading 2" xfId="109"/>
    <cellStyle name="Heading 2 2" xfId="110"/>
    <cellStyle name="Heading 3" xfId="111"/>
    <cellStyle name="Heading 3 2" xfId="112"/>
    <cellStyle name="Heading 4" xfId="113"/>
    <cellStyle name="Heading 4 2" xfId="114"/>
    <cellStyle name="Hyperlink" xfId="115"/>
    <cellStyle name="Input" xfId="116"/>
    <cellStyle name="Input 2" xfId="117"/>
    <cellStyle name="Linked Cell" xfId="118"/>
    <cellStyle name="Linked Cell 2" xfId="119"/>
    <cellStyle name="Neutral" xfId="120"/>
    <cellStyle name="Neutral 2" xfId="121"/>
    <cellStyle name="Normal 2" xfId="122"/>
    <cellStyle name="Normal 3" xfId="123"/>
    <cellStyle name="Note" xfId="124"/>
    <cellStyle name="Note 2" xfId="125"/>
    <cellStyle name="Note 2 2" xfId="126"/>
    <cellStyle name="Note 2 3" xfId="127"/>
    <cellStyle name="Output" xfId="128"/>
    <cellStyle name="Output 2" xfId="129"/>
    <cellStyle name="Percent" xfId="130"/>
    <cellStyle name="Percent 2" xfId="131"/>
    <cellStyle name="Percent 2 2" xfId="132"/>
    <cellStyle name="Standard_Bsp-Datenaustausch_S&amp;U" xfId="133"/>
    <cellStyle name="Style 21" xfId="134"/>
    <cellStyle name="Style 22" xfId="135"/>
    <cellStyle name="Style 23" xfId="136"/>
    <cellStyle name="Style 23 2" xfId="137"/>
    <cellStyle name="Style 23 3" xfId="138"/>
    <cellStyle name="Style 24" xfId="139"/>
    <cellStyle name="Style 24 2" xfId="140"/>
    <cellStyle name="Style 24 3" xfId="141"/>
    <cellStyle name="Style 25" xfId="142"/>
    <cellStyle name="Style 25 2" xfId="143"/>
    <cellStyle name="Style 25 3" xfId="144"/>
    <cellStyle name="Style 26" xfId="145"/>
    <cellStyle name="Style 26 2" xfId="146"/>
    <cellStyle name="Style 26 3" xfId="147"/>
    <cellStyle name="Style 27" xfId="148"/>
    <cellStyle name="Style 27 2" xfId="149"/>
    <cellStyle name="Style 27 3" xfId="150"/>
    <cellStyle name="Style 28" xfId="151"/>
    <cellStyle name="Style 28 2" xfId="152"/>
    <cellStyle name="Style 28 3" xfId="153"/>
    <cellStyle name="Style 29" xfId="154"/>
    <cellStyle name="Style 29 2" xfId="155"/>
    <cellStyle name="Style 29 3" xfId="156"/>
    <cellStyle name="Style 30" xfId="157"/>
    <cellStyle name="Style 30 2" xfId="158"/>
    <cellStyle name="Style 30 3" xfId="159"/>
    <cellStyle name="Style 31" xfId="160"/>
    <cellStyle name="Style 31 2" xfId="161"/>
    <cellStyle name="Style 31 3" xfId="162"/>
    <cellStyle name="Style 32" xfId="163"/>
    <cellStyle name="Style 32 2" xfId="164"/>
    <cellStyle name="Style 32 3" xfId="165"/>
    <cellStyle name="Style 33" xfId="166"/>
    <cellStyle name="Style 33 2" xfId="167"/>
    <cellStyle name="Style 33 3" xfId="168"/>
    <cellStyle name="Style 34" xfId="169"/>
    <cellStyle name="Style 35" xfId="170"/>
    <cellStyle name="Style 36" xfId="171"/>
    <cellStyle name="text" xfId="172"/>
    <cellStyle name="Title" xfId="173"/>
    <cellStyle name="Title 2" xfId="174"/>
    <cellStyle name="Total" xfId="175"/>
    <cellStyle name="Total 2" xfId="176"/>
    <cellStyle name="Warning Text" xfId="177"/>
    <cellStyle name="Warning Text 2" xfId="178"/>
    <cellStyle name="wissenschaft-Eingabe" xfId="179"/>
    <cellStyle name="wissenschaft-Eingabe 2" xfId="180"/>
    <cellStyle name="wissenschaft-Eingabe 3" xfId="181"/>
  </cellStyles>
  <dxfs count="6">
    <dxf>
      <font>
        <color indexed="44"/>
      </font>
    </dxf>
    <dxf>
      <font>
        <color indexed="9"/>
      </font>
    </dxf>
    <dxf>
      <font>
        <color indexed="44"/>
      </font>
    </dxf>
    <dxf>
      <font>
        <color indexed="9"/>
      </font>
    </dxf>
    <dxf>
      <font>
        <color rgb="FFFFFFFF"/>
      </font>
      <border/>
    </dxf>
    <dxf>
      <font>
        <color rgb="FF99CC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3.emf" /><Relationship Id="rId3" Type="http://schemas.openxmlformats.org/officeDocument/2006/relationships/image" Target="../media/image4.emf" /><Relationship Id="rId4" Type="http://schemas.openxmlformats.org/officeDocument/2006/relationships/image" Target="../media/image7.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18</xdr:row>
      <xdr:rowOff>38100</xdr:rowOff>
    </xdr:from>
    <xdr:to>
      <xdr:col>13</xdr:col>
      <xdr:colOff>0</xdr:colOff>
      <xdr:row>32</xdr:row>
      <xdr:rowOff>19050</xdr:rowOff>
    </xdr:to>
    <xdr:sp>
      <xdr:nvSpPr>
        <xdr:cNvPr id="1" name="TextBox 1"/>
        <xdr:cNvSpPr txBox="1">
          <a:spLocks noChangeArrowheads="1"/>
        </xdr:cNvSpPr>
      </xdr:nvSpPr>
      <xdr:spPr>
        <a:xfrm>
          <a:off x="752475" y="4838700"/>
          <a:ext cx="7639050" cy="2247900"/>
        </a:xfrm>
        <a:prstGeom prst="rect">
          <a:avLst/>
        </a:prstGeom>
        <a:solidFill>
          <a:srgbClr val="A6A6A6"/>
        </a:solid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Neither the U.S. Department of Energy (DOE) National Energy Technology Laboratory (NETL) nor any person acting on behalf of these organizations: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  Makes any warranty or representation, express or implied, with respect to the accuracy, completeness, or          usefulness of the information contained in this document, or that the use of any information, apparatus,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method, or process disclosed in this document may not infringe on privately owned rights; or
</a:t>
          </a:r>
          <a:r>
            <a:rPr lang="en-US" cap="none" sz="1100" b="0" i="0" u="none" baseline="0">
              <a:solidFill>
                <a:srgbClr val="000000"/>
              </a:solidFill>
              <a:latin typeface="Calibri"/>
              <a:ea typeface="Calibri"/>
              <a:cs typeface="Calibri"/>
            </a:rPr>
            <a:t> B.  Assumes any liability with this report as to its use, or damages resulting from the use of any information,</a:t>
          </a:r>
          <a:r>
            <a:rPr lang="en-US" cap="none" sz="1100" b="0" i="0" u="none" baseline="0">
              <a:solidFill>
                <a:srgbClr val="000000"/>
              </a:solidFill>
              <a:latin typeface="Calibri"/>
              <a:ea typeface="Calibri"/>
              <a:cs typeface="Calibri"/>
            </a:rPr>
            <a:t>         a</a:t>
          </a:r>
          <a:r>
            <a:rPr lang="en-US" cap="none" sz="1100" b="0" i="0" u="none" baseline="0">
              <a:solidFill>
                <a:srgbClr val="000000"/>
              </a:solidFill>
              <a:latin typeface="Calibri"/>
              <a:ea typeface="Calibri"/>
              <a:cs typeface="Calibri"/>
            </a:rPr>
            <a:t>pparatus, method, or process disclosed in this document.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Reference herein to any specific commercial product, process, or service by trade name, trademark, manufacturer, or otherwise, does not necessarily constitute or imply its endorsement, recommendation, or favoring by NETL.  The views and opinions of the authors expressed herein do not necessarily state or reflect those of NETL.
</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790575</xdr:colOff>
      <xdr:row>8</xdr:row>
      <xdr:rowOff>104775</xdr:rowOff>
    </xdr:from>
    <xdr:to>
      <xdr:col>15</xdr:col>
      <xdr:colOff>219075</xdr:colOff>
      <xdr:row>17</xdr:row>
      <xdr:rowOff>114300</xdr:rowOff>
    </xdr:to>
    <xdr:sp>
      <xdr:nvSpPr>
        <xdr:cNvPr id="1" name="Text Box 13"/>
        <xdr:cNvSpPr txBox="1">
          <a:spLocks noChangeArrowheads="1"/>
        </xdr:cNvSpPr>
      </xdr:nvSpPr>
      <xdr:spPr>
        <a:xfrm>
          <a:off x="7572375" y="1704975"/>
          <a:ext cx="9486900" cy="1533525"/>
        </a:xfrm>
        <a:prstGeom prst="rect">
          <a:avLst/>
        </a:prstGeom>
        <a:solidFill>
          <a:srgbClr val="CCFFCC"/>
        </a:solidFill>
        <a:ln w="9525" cmpd="sng">
          <a:solidFill>
            <a:srgbClr val="000000"/>
          </a:solidFill>
          <a:headEnd type="none"/>
          <a:tailEnd type="none"/>
        </a:ln>
      </xdr:spPr>
      <xdr:txBody>
        <a:bodyPr vertOverflow="clip" wrap="square" lIns="27432" tIns="22860" rIns="0" bIns="0"/>
        <a:p>
          <a:pPr algn="l">
            <a:defRPr/>
          </a:pPr>
          <a:r>
            <a:rPr lang="en-US" cap="none" sz="1000" b="1" i="0" u="sng" baseline="0">
              <a:solidFill>
                <a:srgbClr val="000000"/>
              </a:solidFill>
              <a:latin typeface="Arial"/>
              <a:ea typeface="Arial"/>
              <a:cs typeface="Arial"/>
            </a:rPr>
            <a:t>Goal and Scope: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Reference</a:t>
          </a:r>
          <a:r>
            <a:rPr lang="en-US" cap="none" sz="1000" b="0" i="0" u="none" baseline="0">
              <a:solidFill>
                <a:srgbClr val="000000"/>
              </a:solidFill>
              <a:latin typeface="Arial"/>
              <a:ea typeface="Arial"/>
              <a:cs typeface="Arial"/>
            </a:rPr>
            <a:t> Flow: 1 kg</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of  Natural Gas, Unconventional Extraction Mix, delivered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unit</a:t>
          </a:r>
          <a:r>
            <a:rPr lang="en-US" cap="none" sz="1000" b="0" i="0" u="none" baseline="0">
              <a:solidFill>
                <a:srgbClr val="000000"/>
              </a:solidFill>
              <a:latin typeface="Arial"/>
              <a:ea typeface="Arial"/>
              <a:cs typeface="Arial"/>
            </a:rPr>
            <a:t> process provides a summary of relevant input and output flows associated with the extraction and processing of natural gas from unconventional sources and its transportation to an energy conversion facility. Available adjustable parameters and their default values are provided in Section II. For additional information on the inputs, please refer to the associated documentation for the parameter or input flow in question.</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Note: All inputs and outputs are normalized per the reference flow (e.g., per kg</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of natural gas delivered).</a:t>
          </a:r>
        </a:p>
      </xdr:txBody>
    </xdr:sp>
    <xdr:clientData/>
  </xdr:twoCellAnchor>
  <xdr:twoCellAnchor editAs="oneCell">
    <xdr:from>
      <xdr:col>3</xdr:col>
      <xdr:colOff>57150</xdr:colOff>
      <xdr:row>16</xdr:row>
      <xdr:rowOff>28575</xdr:rowOff>
    </xdr:from>
    <xdr:to>
      <xdr:col>3</xdr:col>
      <xdr:colOff>933450</xdr:colOff>
      <xdr:row>17</xdr:row>
      <xdr:rowOff>9525</xdr:rowOff>
    </xdr:to>
    <xdr:pic>
      <xdr:nvPicPr>
        <xdr:cNvPr id="2" name="Process"/>
        <xdr:cNvPicPr preferRelativeResize="1">
          <a:picLocks noChangeAspect="1"/>
        </xdr:cNvPicPr>
      </xdr:nvPicPr>
      <xdr:blipFill>
        <a:blip r:embed="rId1"/>
        <a:stretch>
          <a:fillRect/>
        </a:stretch>
      </xdr:blipFill>
      <xdr:spPr>
        <a:xfrm>
          <a:off x="2400300" y="2924175"/>
          <a:ext cx="876300" cy="209550"/>
        </a:xfrm>
        <a:prstGeom prst="rect">
          <a:avLst/>
        </a:prstGeom>
        <a:noFill/>
        <a:ln w="1" cmpd="sng">
          <a:noFill/>
        </a:ln>
      </xdr:spPr>
    </xdr:pic>
    <xdr:clientData/>
  </xdr:twoCellAnchor>
  <xdr:twoCellAnchor editAs="oneCell">
    <xdr:from>
      <xdr:col>3</xdr:col>
      <xdr:colOff>809625</xdr:colOff>
      <xdr:row>16</xdr:row>
      <xdr:rowOff>28575</xdr:rowOff>
    </xdr:from>
    <xdr:to>
      <xdr:col>3</xdr:col>
      <xdr:colOff>1685925</xdr:colOff>
      <xdr:row>17</xdr:row>
      <xdr:rowOff>9525</xdr:rowOff>
    </xdr:to>
    <xdr:pic>
      <xdr:nvPicPr>
        <xdr:cNvPr id="3" name="CheckBox1"/>
        <xdr:cNvPicPr preferRelativeResize="1">
          <a:picLocks noChangeAspect="1"/>
        </xdr:cNvPicPr>
      </xdr:nvPicPr>
      <xdr:blipFill>
        <a:blip r:embed="rId2"/>
        <a:stretch>
          <a:fillRect/>
        </a:stretch>
      </xdr:blipFill>
      <xdr:spPr>
        <a:xfrm>
          <a:off x="3152775" y="2924175"/>
          <a:ext cx="876300" cy="209550"/>
        </a:xfrm>
        <a:prstGeom prst="rect">
          <a:avLst/>
        </a:prstGeom>
        <a:noFill/>
        <a:ln w="1" cmpd="sng">
          <a:noFill/>
        </a:ln>
      </xdr:spPr>
    </xdr:pic>
    <xdr:clientData/>
  </xdr:twoCellAnchor>
  <xdr:twoCellAnchor editAs="oneCell">
    <xdr:from>
      <xdr:col>3</xdr:col>
      <xdr:colOff>1819275</xdr:colOff>
      <xdr:row>16</xdr:row>
      <xdr:rowOff>28575</xdr:rowOff>
    </xdr:from>
    <xdr:to>
      <xdr:col>3</xdr:col>
      <xdr:colOff>2771775</xdr:colOff>
      <xdr:row>17</xdr:row>
      <xdr:rowOff>9525</xdr:rowOff>
    </xdr:to>
    <xdr:pic>
      <xdr:nvPicPr>
        <xdr:cNvPr id="4" name="CheckBox2"/>
        <xdr:cNvPicPr preferRelativeResize="1">
          <a:picLocks noChangeAspect="1"/>
        </xdr:cNvPicPr>
      </xdr:nvPicPr>
      <xdr:blipFill>
        <a:blip r:embed="rId3"/>
        <a:stretch>
          <a:fillRect/>
        </a:stretch>
      </xdr:blipFill>
      <xdr:spPr>
        <a:xfrm>
          <a:off x="4162425" y="2924175"/>
          <a:ext cx="952500" cy="209550"/>
        </a:xfrm>
        <a:prstGeom prst="rect">
          <a:avLst/>
        </a:prstGeom>
        <a:noFill/>
        <a:ln w="1" cmpd="sng">
          <a:noFill/>
        </a:ln>
      </xdr:spPr>
    </xdr:pic>
    <xdr:clientData/>
  </xdr:twoCellAnchor>
  <xdr:twoCellAnchor editAs="oneCell">
    <xdr:from>
      <xdr:col>3</xdr:col>
      <xdr:colOff>2895600</xdr:colOff>
      <xdr:row>16</xdr:row>
      <xdr:rowOff>28575</xdr:rowOff>
    </xdr:from>
    <xdr:to>
      <xdr:col>4</xdr:col>
      <xdr:colOff>238125</xdr:colOff>
      <xdr:row>17</xdr:row>
      <xdr:rowOff>9525</xdr:rowOff>
    </xdr:to>
    <xdr:pic>
      <xdr:nvPicPr>
        <xdr:cNvPr id="5" name="CheckBox3"/>
        <xdr:cNvPicPr preferRelativeResize="1">
          <a:picLocks noChangeAspect="1"/>
        </xdr:cNvPicPr>
      </xdr:nvPicPr>
      <xdr:blipFill>
        <a:blip r:embed="rId4"/>
        <a:stretch>
          <a:fillRect/>
        </a:stretch>
      </xdr:blipFill>
      <xdr:spPr>
        <a:xfrm>
          <a:off x="5238750" y="2924175"/>
          <a:ext cx="962025" cy="209550"/>
        </a:xfrm>
        <a:prstGeom prst="rect">
          <a:avLst/>
        </a:prstGeom>
        <a:noFill/>
        <a:ln w="1"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U:\DOCUME~1\Davist\LOCALS~1\Temp\XPgrpwise\Petroleum%20Refining%20Emissions\NETL%202008%20Petroleum%20LCA%20Model_internal%20Dec_15%20with%20refinery%20tabl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rod75-util1\p_san01_data01\Documents%20and%20Settings\drauckerl\My%20Documents\LCA%20project\Act%203_mclean\Final%20Reports\IGCC\UPs%20Ready%20for%20Writeup\Copy%20of%20DS_IGCC_Plant_(with_CCS)_LC3_Constructio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netldev.netl.doe.gov/Documents%20and%20Settings\549109\Local%20Settings\Temporary%20Internet%20Files\Content.Outlook\XYGWUYCU\UP%20revisions\CTL_plant_operations\DS_Stage3_O_CTL_2010.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ts"/>
      <sheetName val="U.S. Consumption Results"/>
      <sheetName val="WTW Charts"/>
      <sheetName val="WTT Charts"/>
      <sheetName val="U.S. Fuels Results"/>
      <sheetName val="WTW Charts_US"/>
      <sheetName val="WTT Charts_US"/>
      <sheetName val="Comparisons_US"/>
      <sheetName val="Imported Fuels Results"/>
      <sheetName val="Imports_US_Comparison"/>
      <sheetName val="Feedstock Extraction Summary"/>
      <sheetName val="Crude Oil Extraction_US"/>
      <sheetName val="NGL &amp; Unfinished Oils_US"/>
      <sheetName val="Oil Sands-Bitumen"/>
      <sheetName val="Crude Oil Extraction_Imports"/>
      <sheetName val="Crude Oil Profiles"/>
      <sheetName val="Profiles Graph"/>
      <sheetName val="Feedstock Transport"/>
      <sheetName val="Ocean Transport_US"/>
      <sheetName val="Transport_US"/>
      <sheetName val="Transport_Imports"/>
      <sheetName val="Refinery Summary"/>
      <sheetName val="Refinery-Produced Fuels"/>
      <sheetName val="Refinery Breakout"/>
      <sheetName val="Coal"/>
      <sheetName val="Fuels Consum &amp; Emiss"/>
      <sheetName val="H2 Block"/>
      <sheetName val="Flaring &amp; Fugitive Vent CH4"/>
      <sheetName val="Input &amp; Production"/>
      <sheetName val="Capacity &amp; Thruput"/>
      <sheetName val="Energy Intensities"/>
      <sheetName val="H2 intensities"/>
      <sheetName val="Allocation"/>
      <sheetName val="Allocation Chart"/>
      <sheetName val="Product Transp Refuel Summary"/>
      <sheetName val="Vehicle Operation"/>
      <sheetName val="Aircraft Operation"/>
      <sheetName val="Product Imports"/>
      <sheetName val="Loss Factors"/>
      <sheetName val="Misc Factors"/>
      <sheetName val="SA Summary"/>
      <sheetName val="SA Inputs"/>
      <sheetName val="SA Chart Data"/>
      <sheetName val="SA Charts"/>
      <sheetName val="SA Raw Data"/>
      <sheetName val="Tables 1"/>
      <sheetName val="Refinery Table"/>
      <sheetName val="Tables 2"/>
      <sheetName val="Tables 3"/>
      <sheetName val="Tables 4"/>
      <sheetName val="Balance"/>
      <sheetName val="In-text Numbers"/>
    </sheetNames>
    <sheetDataSet>
      <sheetData sheetId="39">
        <row r="88">
          <cell r="B88">
            <v>42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a Summary"/>
      <sheetName val="Reference Source Info"/>
      <sheetName val="IGCC"/>
      <sheetName val="Rail spur"/>
      <sheetName val="Trunkline-switchyard"/>
      <sheetName val="CO2 Pipeline IGCC"/>
      <sheetName val="Injection Well"/>
    </sheetNames>
    <sheetDataSet>
      <sheetData sheetId="0">
        <row r="128">
          <cell r="E128" t="str">
            <v>&lt;select from list&gt;</v>
          </cell>
        </row>
        <row r="129">
          <cell r="E129" t="str">
            <v>All Flows Captured</v>
          </cell>
        </row>
        <row r="130">
          <cell r="E130" t="str">
            <v>All Relevant Flows Captured</v>
          </cell>
        </row>
        <row r="131">
          <cell r="E131" t="str">
            <v>Individual Relevant Flows Captured</v>
          </cell>
        </row>
        <row r="132">
          <cell r="E132" t="str">
            <v>Some Relevant Flows Not Captured</v>
          </cell>
        </row>
        <row r="133">
          <cell r="E133" t="str">
            <v>No Statement</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fo"/>
      <sheetName val="Data Summary"/>
      <sheetName val="Reference Source Info"/>
      <sheetName val="DQI"/>
      <sheetName val="Baseline Data"/>
      <sheetName val="Air Emissions"/>
      <sheetName val="Water"/>
      <sheetName val="Conversions"/>
      <sheetName val="Assumptions"/>
    </sheetNames>
    <sheetDataSet>
      <sheetData sheetId="1">
        <row r="161">
          <cell r="C161" t="str">
            <v>&lt;select from list&gt;</v>
          </cell>
          <cell r="D161" t="str">
            <v>&lt;select from list&gt;</v>
          </cell>
          <cell r="E161" t="str">
            <v>&lt;select from list&gt;</v>
          </cell>
          <cell r="H161" t="str">
            <v>&lt;select from list&gt;</v>
          </cell>
        </row>
        <row r="162">
          <cell r="C162" t="str">
            <v>Extraction Process (EP)</v>
          </cell>
          <cell r="D162" t="str">
            <v>Cradle-to-Grave (End-of-Life) Process (CE)</v>
          </cell>
          <cell r="E162" t="str">
            <v>All Flows Captured</v>
          </cell>
          <cell r="H162" t="str">
            <v>Measured</v>
          </cell>
          <cell r="J162" t="str">
            <v>X</v>
          </cell>
        </row>
        <row r="163">
          <cell r="C163" t="str">
            <v>Manufacturing Process (MP)</v>
          </cell>
          <cell r="D163" t="str">
            <v>Cradle-to-Gate Process (CG)</v>
          </cell>
          <cell r="E163" t="str">
            <v>All Relevant Flows Captured</v>
          </cell>
          <cell r="H163" t="str">
            <v>Calculated</v>
          </cell>
          <cell r="J163" t="str">
            <v>*</v>
          </cell>
        </row>
        <row r="164">
          <cell r="C164" t="str">
            <v>Installation Process (IP)</v>
          </cell>
          <cell r="D164" t="str">
            <v>Gate-to-Gate Process (GG)</v>
          </cell>
          <cell r="E164" t="str">
            <v>Individual Relevant Flows Captured</v>
          </cell>
          <cell r="H164" t="str">
            <v>Literature</v>
          </cell>
        </row>
        <row r="165">
          <cell r="C165" t="str">
            <v>Basic Process (BP)</v>
          </cell>
          <cell r="D165" t="str">
            <v>Gate-to-Grave (End-of-Life) Process (GE)</v>
          </cell>
          <cell r="E165" t="str">
            <v>Some Relevant Flows Not Captured</v>
          </cell>
          <cell r="H165" t="str">
            <v>Estimated</v>
          </cell>
        </row>
        <row r="166">
          <cell r="C166" t="str">
            <v>Energy Conversion (EC)</v>
          </cell>
          <cell r="E166" t="str">
            <v>No Statement</v>
          </cell>
          <cell r="H166" t="str">
            <v>No Statement</v>
          </cell>
        </row>
        <row r="167">
          <cell r="C167" t="str">
            <v>Transport Process (TP)</v>
          </cell>
        </row>
        <row r="168">
          <cell r="C168" t="str">
            <v>Recovery Process (RP)</v>
          </cell>
        </row>
        <row r="169">
          <cell r="C169" t="str">
            <v>Waste Treatment Process (WT)</v>
          </cell>
        </row>
        <row r="170">
          <cell r="C170" t="str">
            <v>Auxiliary Process (AP)</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AA491"/>
  <sheetViews>
    <sheetView zoomScalePageLayoutView="0" workbookViewId="0" topLeftCell="A1">
      <selection activeCell="A1" sqref="A1:N1"/>
    </sheetView>
  </sheetViews>
  <sheetFormatPr defaultColWidth="9.140625" defaultRowHeight="15"/>
  <cols>
    <col min="1" max="1" width="2.00390625" style="4" customWidth="1"/>
    <col min="2" max="2" width="9.140625" style="1" customWidth="1"/>
    <col min="3" max="3" width="21.28125" style="1" customWidth="1"/>
    <col min="4" max="4" width="8.421875" style="1" customWidth="1"/>
    <col min="5" max="5" width="9.140625" style="1" customWidth="1"/>
    <col min="6" max="6" width="8.00390625" style="1" customWidth="1"/>
    <col min="7" max="12" width="9.140625" style="1" customWidth="1"/>
    <col min="13" max="13" width="13.00390625" style="1" customWidth="1"/>
    <col min="14" max="14" width="2.00390625" style="1" customWidth="1"/>
    <col min="15" max="15" width="9.140625" style="1" customWidth="1"/>
    <col min="16" max="27" width="9.140625" style="4" customWidth="1"/>
    <col min="28" max="16384" width="9.140625" style="1" customWidth="1"/>
  </cols>
  <sheetData>
    <row r="1" spans="1:15" ht="20.25">
      <c r="A1" s="99" t="s">
        <v>4</v>
      </c>
      <c r="B1" s="99"/>
      <c r="C1" s="99"/>
      <c r="D1" s="99"/>
      <c r="E1" s="99"/>
      <c r="F1" s="99"/>
      <c r="G1" s="99"/>
      <c r="H1" s="99"/>
      <c r="I1" s="99"/>
      <c r="J1" s="99"/>
      <c r="K1" s="99"/>
      <c r="L1" s="99"/>
      <c r="M1" s="99"/>
      <c r="N1" s="99"/>
      <c r="O1" s="3"/>
    </row>
    <row r="2" spans="1:15" ht="21" thickBot="1">
      <c r="A2" s="99" t="s">
        <v>5</v>
      </c>
      <c r="B2" s="99"/>
      <c r="C2" s="99"/>
      <c r="D2" s="99"/>
      <c r="E2" s="99"/>
      <c r="F2" s="99"/>
      <c r="G2" s="99"/>
      <c r="H2" s="99"/>
      <c r="I2" s="99"/>
      <c r="J2" s="99"/>
      <c r="K2" s="99"/>
      <c r="L2" s="99"/>
      <c r="M2" s="99"/>
      <c r="N2" s="99"/>
      <c r="O2" s="3"/>
    </row>
    <row r="3" spans="2:15" ht="12.75" customHeight="1" thickBot="1">
      <c r="B3" s="4"/>
      <c r="C3" s="5" t="s">
        <v>6</v>
      </c>
      <c r="D3" s="6" t="str">
        <f>'Data Summary'!D4</f>
        <v>Natural Gas, Unconventional Mix, Extraction and Transport</v>
      </c>
      <c r="E3" s="7"/>
      <c r="F3" s="7"/>
      <c r="G3" s="7"/>
      <c r="H3" s="7"/>
      <c r="I3" s="7"/>
      <c r="J3" s="7"/>
      <c r="K3" s="7"/>
      <c r="L3" s="7"/>
      <c r="M3" s="8"/>
      <c r="N3" s="4"/>
      <c r="O3" s="4"/>
    </row>
    <row r="4" spans="2:15" ht="42.75" customHeight="1" thickBot="1">
      <c r="B4" s="4"/>
      <c r="C4" s="5" t="s">
        <v>7</v>
      </c>
      <c r="D4" s="100" t="str">
        <f>'Data Summary'!D6</f>
        <v>This process includes all inputs for the raw material acquisition and raw material transportation for 1 kg of delivered natural gas proportionally from coalbed methane, Barnett Shale, and tight sands methods.</v>
      </c>
      <c r="E4" s="101"/>
      <c r="F4" s="101"/>
      <c r="G4" s="101"/>
      <c r="H4" s="101"/>
      <c r="I4" s="101"/>
      <c r="J4" s="101"/>
      <c r="K4" s="101"/>
      <c r="L4" s="101"/>
      <c r="M4" s="102"/>
      <c r="N4" s="4"/>
      <c r="O4" s="4"/>
    </row>
    <row r="5" spans="2:15" ht="39" customHeight="1" thickBot="1">
      <c r="B5" s="4"/>
      <c r="C5" s="5" t="s">
        <v>8</v>
      </c>
      <c r="D5" s="100" t="s">
        <v>521</v>
      </c>
      <c r="E5" s="101"/>
      <c r="F5" s="101"/>
      <c r="G5" s="101"/>
      <c r="H5" s="101"/>
      <c r="I5" s="101"/>
      <c r="J5" s="101"/>
      <c r="K5" s="101"/>
      <c r="L5" s="101"/>
      <c r="M5" s="102"/>
      <c r="N5" s="4"/>
      <c r="O5" s="4"/>
    </row>
    <row r="6" spans="2:15" ht="56.25" customHeight="1" thickBot="1">
      <c r="B6" s="4"/>
      <c r="C6" s="9" t="s">
        <v>9</v>
      </c>
      <c r="D6" s="100" t="s">
        <v>10</v>
      </c>
      <c r="E6" s="101"/>
      <c r="F6" s="101"/>
      <c r="G6" s="101"/>
      <c r="H6" s="101"/>
      <c r="I6" s="101"/>
      <c r="J6" s="101"/>
      <c r="K6" s="101"/>
      <c r="L6" s="101"/>
      <c r="M6" s="102"/>
      <c r="N6" s="4"/>
      <c r="O6" s="4"/>
    </row>
    <row r="7" spans="2:15" ht="12.75">
      <c r="B7" s="10" t="s">
        <v>11</v>
      </c>
      <c r="C7" s="10"/>
      <c r="D7" s="10"/>
      <c r="E7" s="10"/>
      <c r="F7" s="10"/>
      <c r="G7" s="10"/>
      <c r="H7" s="10"/>
      <c r="I7" s="10"/>
      <c r="J7" s="10"/>
      <c r="K7" s="10"/>
      <c r="L7" s="10"/>
      <c r="M7" s="10"/>
      <c r="N7" s="4"/>
      <c r="O7" s="4"/>
    </row>
    <row r="8" spans="2:15" ht="13.5" thickBot="1">
      <c r="B8" s="10"/>
      <c r="C8" s="10" t="s">
        <v>12</v>
      </c>
      <c r="D8" s="10" t="s">
        <v>13</v>
      </c>
      <c r="E8" s="10"/>
      <c r="F8" s="10"/>
      <c r="G8" s="10"/>
      <c r="H8" s="10"/>
      <c r="I8" s="10"/>
      <c r="J8" s="10"/>
      <c r="K8" s="10"/>
      <c r="L8" s="10"/>
      <c r="M8" s="10"/>
      <c r="N8" s="4"/>
      <c r="O8" s="4"/>
    </row>
    <row r="9" spans="1:27" s="2" customFormat="1" ht="15" customHeight="1">
      <c r="A9" s="4"/>
      <c r="B9" s="10"/>
      <c r="C9" s="59" t="s">
        <v>113</v>
      </c>
      <c r="D9" s="103" t="s">
        <v>114</v>
      </c>
      <c r="E9" s="103"/>
      <c r="F9" s="103"/>
      <c r="G9" s="103"/>
      <c r="H9" s="103"/>
      <c r="I9" s="103"/>
      <c r="J9" s="103"/>
      <c r="K9" s="103"/>
      <c r="L9" s="103"/>
      <c r="M9" s="104"/>
      <c r="N9" s="4"/>
      <c r="O9" s="4"/>
      <c r="P9" s="4"/>
      <c r="Q9" s="4"/>
      <c r="R9" s="4"/>
      <c r="S9" s="4"/>
      <c r="T9" s="4"/>
      <c r="U9" s="4"/>
      <c r="V9" s="4"/>
      <c r="W9" s="4"/>
      <c r="X9" s="4"/>
      <c r="Y9" s="4"/>
      <c r="Z9" s="4"/>
      <c r="AA9" s="4"/>
    </row>
    <row r="10" spans="1:27" s="2" customFormat="1" ht="15" customHeight="1">
      <c r="A10" s="4"/>
      <c r="B10" s="10"/>
      <c r="C10" s="84" t="s">
        <v>14</v>
      </c>
      <c r="D10" s="107" t="s">
        <v>15</v>
      </c>
      <c r="E10" s="107"/>
      <c r="F10" s="107"/>
      <c r="G10" s="107"/>
      <c r="H10" s="107"/>
      <c r="I10" s="107"/>
      <c r="J10" s="107"/>
      <c r="K10" s="107"/>
      <c r="L10" s="107"/>
      <c r="M10" s="108"/>
      <c r="N10" s="4"/>
      <c r="O10" s="4"/>
      <c r="P10" s="4"/>
      <c r="Q10" s="4"/>
      <c r="R10" s="4"/>
      <c r="S10" s="4"/>
      <c r="T10" s="4"/>
      <c r="U10" s="4"/>
      <c r="V10" s="4"/>
      <c r="W10" s="4"/>
      <c r="X10" s="4"/>
      <c r="Y10" s="4"/>
      <c r="Z10" s="4"/>
      <c r="AA10" s="4"/>
    </row>
    <row r="11" spans="1:27" s="2" customFormat="1" ht="15" customHeight="1" thickBot="1">
      <c r="A11" s="4"/>
      <c r="B11" s="10"/>
      <c r="C11" s="83" t="s">
        <v>117</v>
      </c>
      <c r="D11" s="105" t="s">
        <v>118</v>
      </c>
      <c r="E11" s="105"/>
      <c r="F11" s="105"/>
      <c r="G11" s="105"/>
      <c r="H11" s="105"/>
      <c r="I11" s="105"/>
      <c r="J11" s="105"/>
      <c r="K11" s="105"/>
      <c r="L11" s="105"/>
      <c r="M11" s="106"/>
      <c r="N11" s="4"/>
      <c r="O11" s="4"/>
      <c r="P11" s="4"/>
      <c r="Q11" s="4"/>
      <c r="R11" s="4"/>
      <c r="S11" s="4"/>
      <c r="T11" s="4"/>
      <c r="U11" s="4"/>
      <c r="V11" s="4"/>
      <c r="W11" s="4"/>
      <c r="X11" s="4"/>
      <c r="Y11" s="4"/>
      <c r="Z11" s="4"/>
      <c r="AA11" s="4"/>
    </row>
    <row r="12" spans="2:15" ht="12.75">
      <c r="B12" s="10"/>
      <c r="C12" s="10"/>
      <c r="D12" s="10"/>
      <c r="E12" s="10"/>
      <c r="F12" s="10"/>
      <c r="G12" s="10"/>
      <c r="H12" s="10"/>
      <c r="I12" s="10"/>
      <c r="J12" s="10"/>
      <c r="K12" s="10"/>
      <c r="L12" s="10"/>
      <c r="M12" s="10"/>
      <c r="N12" s="4"/>
      <c r="O12" s="4"/>
    </row>
    <row r="13" spans="2:15" ht="12.75">
      <c r="B13" s="10" t="s">
        <v>16</v>
      </c>
      <c r="C13" s="10"/>
      <c r="D13" s="10"/>
      <c r="E13" s="10"/>
      <c r="F13" s="10"/>
      <c r="G13" s="10"/>
      <c r="H13" s="10"/>
      <c r="I13" s="10"/>
      <c r="J13" s="10"/>
      <c r="K13" s="10"/>
      <c r="L13" s="10"/>
      <c r="M13" s="10"/>
      <c r="N13" s="4"/>
      <c r="O13" s="4"/>
    </row>
    <row r="14" spans="2:15" ht="38.25" customHeight="1">
      <c r="B14" s="10"/>
      <c r="C14" s="98" t="s">
        <v>522</v>
      </c>
      <c r="D14" s="98"/>
      <c r="E14" s="98"/>
      <c r="F14" s="98"/>
      <c r="G14" s="98"/>
      <c r="H14" s="98"/>
      <c r="I14" s="98"/>
      <c r="J14" s="98"/>
      <c r="K14" s="98"/>
      <c r="L14" s="98"/>
      <c r="M14" s="98"/>
      <c r="N14" s="4"/>
      <c r="O14" s="4"/>
    </row>
    <row r="15" spans="2:15" ht="12.75">
      <c r="B15" s="10" t="s">
        <v>17</v>
      </c>
      <c r="C15" s="10"/>
      <c r="D15" s="10"/>
      <c r="E15" s="10"/>
      <c r="F15" s="10"/>
      <c r="G15" s="11"/>
      <c r="H15" s="11"/>
      <c r="I15" s="11"/>
      <c r="J15" s="11"/>
      <c r="K15" s="11"/>
      <c r="L15" s="11"/>
      <c r="M15" s="11"/>
      <c r="N15" s="4"/>
      <c r="O15" s="4"/>
    </row>
    <row r="16" spans="2:16" ht="12.75">
      <c r="B16" s="11"/>
      <c r="C16" s="11" t="s">
        <v>88</v>
      </c>
      <c r="D16" s="11"/>
      <c r="E16" s="11"/>
      <c r="F16" s="11"/>
      <c r="G16" s="11"/>
      <c r="H16" s="11"/>
      <c r="I16" s="11"/>
      <c r="J16" s="11"/>
      <c r="K16" s="11"/>
      <c r="L16" s="11"/>
      <c r="M16" s="11"/>
      <c r="N16" s="4"/>
      <c r="O16" s="4"/>
      <c r="P16" s="11"/>
    </row>
    <row r="17" spans="2:16" ht="12.75" customHeight="1">
      <c r="B17" s="11"/>
      <c r="C17" s="11"/>
      <c r="D17" s="11"/>
      <c r="E17" s="11"/>
      <c r="F17" s="11"/>
      <c r="G17" s="11"/>
      <c r="H17" s="11"/>
      <c r="I17" s="11"/>
      <c r="J17" s="11"/>
      <c r="K17" s="11"/>
      <c r="L17" s="11"/>
      <c r="M17" s="11"/>
      <c r="N17" s="4"/>
      <c r="O17" s="4"/>
      <c r="P17" s="11"/>
    </row>
    <row r="18" spans="2:15" ht="12.75">
      <c r="B18" s="10" t="s">
        <v>18</v>
      </c>
      <c r="C18" s="11"/>
      <c r="D18" s="11"/>
      <c r="E18" s="11"/>
      <c r="F18" s="11"/>
      <c r="G18" s="11"/>
      <c r="H18" s="11"/>
      <c r="I18" s="11"/>
      <c r="J18" s="11"/>
      <c r="K18" s="11"/>
      <c r="L18" s="11"/>
      <c r="M18" s="11"/>
      <c r="N18" s="11"/>
      <c r="O18" s="11"/>
    </row>
    <row r="19" spans="2:15" ht="12.75">
      <c r="B19" s="11"/>
      <c r="C19" s="11"/>
      <c r="D19" s="11"/>
      <c r="E19" s="11"/>
      <c r="F19" s="11"/>
      <c r="G19" s="11"/>
      <c r="H19" s="11"/>
      <c r="I19" s="11"/>
      <c r="J19" s="11"/>
      <c r="K19" s="11"/>
      <c r="L19" s="11"/>
      <c r="M19" s="11"/>
      <c r="N19" s="11"/>
      <c r="O19" s="11"/>
    </row>
    <row r="20" spans="2:15" ht="12.75">
      <c r="B20" s="11"/>
      <c r="C20" s="11"/>
      <c r="D20" s="11"/>
      <c r="E20" s="11"/>
      <c r="F20" s="11"/>
      <c r="G20" s="11"/>
      <c r="H20" s="11"/>
      <c r="I20" s="11"/>
      <c r="J20" s="11"/>
      <c r="K20" s="11"/>
      <c r="L20" s="11"/>
      <c r="M20" s="11"/>
      <c r="N20" s="11"/>
      <c r="O20" s="11"/>
    </row>
    <row r="21" spans="2:15" ht="12.75">
      <c r="B21" s="11"/>
      <c r="C21" s="11"/>
      <c r="D21" s="11"/>
      <c r="E21" s="11"/>
      <c r="F21" s="11"/>
      <c r="G21" s="11"/>
      <c r="H21" s="11"/>
      <c r="I21" s="11"/>
      <c r="J21" s="11"/>
      <c r="K21" s="11"/>
      <c r="L21" s="11"/>
      <c r="M21" s="11"/>
      <c r="N21" s="11"/>
      <c r="O21" s="11"/>
    </row>
    <row r="22" spans="2:15" ht="12.75">
      <c r="B22" s="11"/>
      <c r="C22" s="11"/>
      <c r="D22" s="11"/>
      <c r="E22" s="11"/>
      <c r="F22" s="11"/>
      <c r="G22" s="11"/>
      <c r="H22" s="11"/>
      <c r="I22" s="11"/>
      <c r="J22" s="11"/>
      <c r="K22" s="11"/>
      <c r="L22" s="11"/>
      <c r="M22" s="11"/>
      <c r="N22" s="11"/>
      <c r="O22" s="11"/>
    </row>
    <row r="23" spans="2:15" ht="12.75">
      <c r="B23" s="11"/>
      <c r="C23" s="11"/>
      <c r="D23" s="11"/>
      <c r="E23" s="11"/>
      <c r="F23" s="11"/>
      <c r="G23" s="11"/>
      <c r="H23" s="11"/>
      <c r="I23" s="11"/>
      <c r="J23" s="11"/>
      <c r="K23" s="11"/>
      <c r="L23" s="11"/>
      <c r="M23" s="11"/>
      <c r="N23" s="11"/>
      <c r="O23" s="11"/>
    </row>
    <row r="24" spans="2:15" ht="12.75">
      <c r="B24" s="11"/>
      <c r="C24" s="11"/>
      <c r="D24" s="11"/>
      <c r="E24" s="11"/>
      <c r="F24" s="11"/>
      <c r="G24" s="11"/>
      <c r="H24" s="11"/>
      <c r="I24" s="11"/>
      <c r="J24" s="11"/>
      <c r="K24" s="11"/>
      <c r="L24" s="11"/>
      <c r="M24" s="11"/>
      <c r="N24" s="11"/>
      <c r="O24" s="11"/>
    </row>
    <row r="25" spans="2:15" ht="12.75">
      <c r="B25" s="11"/>
      <c r="C25" s="11"/>
      <c r="D25" s="11"/>
      <c r="E25" s="11"/>
      <c r="F25" s="11"/>
      <c r="G25" s="11"/>
      <c r="H25" s="11"/>
      <c r="I25" s="11"/>
      <c r="J25" s="11"/>
      <c r="K25" s="11"/>
      <c r="L25" s="11"/>
      <c r="M25" s="11"/>
      <c r="N25" s="11"/>
      <c r="O25" s="11"/>
    </row>
    <row r="26" spans="2:15" ht="12.75">
      <c r="B26" s="11"/>
      <c r="C26" s="11"/>
      <c r="D26" s="11"/>
      <c r="E26" s="11"/>
      <c r="F26" s="11"/>
      <c r="G26" s="11"/>
      <c r="H26" s="11"/>
      <c r="I26" s="11"/>
      <c r="J26" s="11"/>
      <c r="K26" s="11"/>
      <c r="L26" s="11"/>
      <c r="M26" s="11"/>
      <c r="N26" s="11"/>
      <c r="O26" s="11"/>
    </row>
    <row r="27" spans="2:15" ht="12.75">
      <c r="B27" s="11"/>
      <c r="C27" s="11"/>
      <c r="D27" s="11"/>
      <c r="E27" s="11"/>
      <c r="F27" s="11"/>
      <c r="G27" s="11"/>
      <c r="H27" s="11"/>
      <c r="I27" s="11"/>
      <c r="J27" s="11"/>
      <c r="K27" s="11"/>
      <c r="L27" s="11"/>
      <c r="M27" s="11"/>
      <c r="N27" s="11"/>
      <c r="O27" s="11"/>
    </row>
    <row r="28" spans="2:15" ht="12.75">
      <c r="B28" s="11"/>
      <c r="C28" s="11"/>
      <c r="D28" s="11"/>
      <c r="E28" s="11"/>
      <c r="F28" s="11"/>
      <c r="G28" s="11"/>
      <c r="H28" s="11"/>
      <c r="I28" s="11"/>
      <c r="J28" s="11"/>
      <c r="K28" s="11"/>
      <c r="L28" s="11"/>
      <c r="M28" s="11"/>
      <c r="N28" s="11"/>
      <c r="O28" s="11"/>
    </row>
    <row r="29" spans="2:15" ht="12.75">
      <c r="B29" s="11"/>
      <c r="C29" s="11"/>
      <c r="D29" s="11"/>
      <c r="E29" s="11"/>
      <c r="F29" s="11"/>
      <c r="G29" s="11"/>
      <c r="H29" s="11"/>
      <c r="I29" s="11"/>
      <c r="J29" s="11"/>
      <c r="K29" s="11"/>
      <c r="L29" s="11"/>
      <c r="M29" s="11"/>
      <c r="N29" s="11"/>
      <c r="O29" s="11"/>
    </row>
    <row r="30" spans="2:15" ht="12.75">
      <c r="B30" s="11"/>
      <c r="C30" s="11"/>
      <c r="D30" s="11"/>
      <c r="E30" s="11"/>
      <c r="F30" s="11"/>
      <c r="G30" s="11"/>
      <c r="H30" s="11"/>
      <c r="I30" s="11"/>
      <c r="J30" s="11"/>
      <c r="K30" s="11"/>
      <c r="L30" s="11"/>
      <c r="M30" s="11"/>
      <c r="N30" s="11"/>
      <c r="O30" s="11"/>
    </row>
    <row r="31" spans="2:15" ht="12.75">
      <c r="B31" s="11"/>
      <c r="C31" s="11"/>
      <c r="D31" s="11"/>
      <c r="E31" s="11"/>
      <c r="F31" s="11"/>
      <c r="G31" s="11"/>
      <c r="H31" s="11"/>
      <c r="I31" s="11"/>
      <c r="J31" s="11"/>
      <c r="K31" s="11"/>
      <c r="L31" s="11"/>
      <c r="M31" s="11"/>
      <c r="N31" s="11"/>
      <c r="O31" s="11"/>
    </row>
    <row r="32" spans="2:15" ht="12.75">
      <c r="B32" s="11"/>
      <c r="C32" s="11"/>
      <c r="D32" s="11"/>
      <c r="E32" s="11"/>
      <c r="F32" s="11"/>
      <c r="G32" s="11"/>
      <c r="H32" s="11"/>
      <c r="I32" s="11"/>
      <c r="J32" s="11"/>
      <c r="K32" s="11"/>
      <c r="L32" s="11"/>
      <c r="M32" s="11"/>
      <c r="N32" s="11"/>
      <c r="O32" s="11"/>
    </row>
    <row r="33" spans="2:15" ht="12.75">
      <c r="B33" s="11"/>
      <c r="C33" s="11"/>
      <c r="D33" s="11"/>
      <c r="E33" s="11"/>
      <c r="F33" s="11"/>
      <c r="G33" s="11"/>
      <c r="H33" s="11"/>
      <c r="I33" s="11"/>
      <c r="J33" s="11"/>
      <c r="K33" s="11"/>
      <c r="L33" s="11"/>
      <c r="M33" s="11"/>
      <c r="N33" s="11"/>
      <c r="O33" s="11"/>
    </row>
    <row r="34" spans="2:15" ht="12.75">
      <c r="B34" s="11"/>
      <c r="C34" s="11"/>
      <c r="D34" s="11"/>
      <c r="E34" s="11"/>
      <c r="F34" s="11"/>
      <c r="G34" s="11"/>
      <c r="H34" s="11"/>
      <c r="I34" s="11"/>
      <c r="J34" s="11"/>
      <c r="K34" s="11"/>
      <c r="L34" s="11"/>
      <c r="M34" s="11"/>
      <c r="N34" s="11"/>
      <c r="O34" s="11"/>
    </row>
    <row r="35" spans="2:15" ht="12.75">
      <c r="B35" s="11"/>
      <c r="C35" s="11"/>
      <c r="D35" s="11"/>
      <c r="E35" s="11"/>
      <c r="F35" s="11"/>
      <c r="G35" s="11"/>
      <c r="H35" s="11"/>
      <c r="I35" s="11"/>
      <c r="J35" s="11"/>
      <c r="K35" s="11"/>
      <c r="L35" s="11"/>
      <c r="M35" s="11"/>
      <c r="N35" s="11"/>
      <c r="O35" s="11"/>
    </row>
    <row r="36" spans="2:15" ht="12.75">
      <c r="B36" s="11"/>
      <c r="C36" s="11"/>
      <c r="D36" s="11"/>
      <c r="E36" s="11"/>
      <c r="F36" s="11"/>
      <c r="G36" s="11"/>
      <c r="H36" s="11"/>
      <c r="I36" s="11"/>
      <c r="J36" s="11"/>
      <c r="K36" s="11"/>
      <c r="L36" s="11"/>
      <c r="M36" s="11"/>
      <c r="N36" s="11"/>
      <c r="O36" s="11"/>
    </row>
    <row r="37" spans="2:15" ht="12.75">
      <c r="B37" s="11"/>
      <c r="C37" s="11"/>
      <c r="D37" s="11"/>
      <c r="E37" s="11"/>
      <c r="F37" s="11"/>
      <c r="G37" s="11"/>
      <c r="H37" s="11"/>
      <c r="I37" s="11"/>
      <c r="J37" s="11"/>
      <c r="K37" s="11"/>
      <c r="L37" s="11"/>
      <c r="M37" s="11"/>
      <c r="N37" s="11"/>
      <c r="O37" s="11"/>
    </row>
    <row r="38" spans="2:15" ht="12.75">
      <c r="B38" s="11"/>
      <c r="C38" s="11"/>
      <c r="D38" s="11"/>
      <c r="E38" s="11"/>
      <c r="F38" s="11"/>
      <c r="G38" s="11"/>
      <c r="H38" s="11"/>
      <c r="I38" s="11"/>
      <c r="J38" s="11"/>
      <c r="K38" s="11"/>
      <c r="L38" s="11"/>
      <c r="M38" s="11"/>
      <c r="N38" s="11"/>
      <c r="O38" s="11"/>
    </row>
    <row r="39" spans="2:15" ht="12.75">
      <c r="B39" s="11"/>
      <c r="C39" s="11"/>
      <c r="D39" s="11"/>
      <c r="E39" s="11"/>
      <c r="F39" s="11"/>
      <c r="G39" s="11"/>
      <c r="H39" s="11"/>
      <c r="I39" s="11"/>
      <c r="J39" s="11"/>
      <c r="K39" s="11"/>
      <c r="L39" s="11"/>
      <c r="M39" s="11"/>
      <c r="N39" s="11"/>
      <c r="O39" s="11"/>
    </row>
    <row r="40" spans="2:15" ht="12.75">
      <c r="B40" s="11"/>
      <c r="C40" s="11"/>
      <c r="D40" s="11"/>
      <c r="E40" s="11"/>
      <c r="F40" s="11"/>
      <c r="G40" s="11"/>
      <c r="H40" s="11"/>
      <c r="I40" s="11"/>
      <c r="J40" s="11"/>
      <c r="K40" s="11"/>
      <c r="L40" s="11"/>
      <c r="M40" s="11"/>
      <c r="N40" s="11"/>
      <c r="O40" s="11"/>
    </row>
    <row r="41" spans="2:15" ht="12.75">
      <c r="B41" s="11"/>
      <c r="C41" s="11"/>
      <c r="D41" s="11"/>
      <c r="E41" s="11"/>
      <c r="F41" s="11"/>
      <c r="G41" s="11"/>
      <c r="H41" s="11"/>
      <c r="I41" s="11"/>
      <c r="J41" s="11"/>
      <c r="K41" s="11"/>
      <c r="L41" s="11"/>
      <c r="M41" s="11"/>
      <c r="N41" s="11"/>
      <c r="O41" s="11"/>
    </row>
    <row r="42" spans="2:15" ht="12.75">
      <c r="B42" s="11"/>
      <c r="C42" s="11"/>
      <c r="D42" s="11"/>
      <c r="E42" s="11"/>
      <c r="F42" s="11"/>
      <c r="G42" s="11"/>
      <c r="H42" s="11"/>
      <c r="I42" s="11"/>
      <c r="J42" s="11"/>
      <c r="K42" s="11"/>
      <c r="L42" s="11"/>
      <c r="M42" s="11"/>
      <c r="N42" s="11"/>
      <c r="O42" s="11"/>
    </row>
    <row r="43" spans="2:15" ht="12.75">
      <c r="B43" s="11"/>
      <c r="C43" s="11"/>
      <c r="D43" s="11"/>
      <c r="E43" s="11"/>
      <c r="F43" s="11"/>
      <c r="G43" s="11"/>
      <c r="H43" s="11"/>
      <c r="I43" s="11"/>
      <c r="J43" s="11"/>
      <c r="K43" s="11"/>
      <c r="L43" s="11"/>
      <c r="M43" s="11"/>
      <c r="N43" s="11"/>
      <c r="O43" s="11"/>
    </row>
    <row r="44" spans="2:15" ht="12.75">
      <c r="B44" s="11"/>
      <c r="C44" s="11"/>
      <c r="D44" s="11"/>
      <c r="E44" s="11"/>
      <c r="F44" s="11"/>
      <c r="G44" s="11"/>
      <c r="H44" s="11"/>
      <c r="I44" s="11"/>
      <c r="J44" s="11"/>
      <c r="K44" s="11"/>
      <c r="L44" s="11"/>
      <c r="M44" s="11"/>
      <c r="N44" s="11"/>
      <c r="O44" s="11"/>
    </row>
    <row r="45" spans="2:15" ht="12.75">
      <c r="B45" s="11"/>
      <c r="C45" s="11"/>
      <c r="D45" s="11"/>
      <c r="E45" s="11"/>
      <c r="F45" s="11"/>
      <c r="G45" s="11"/>
      <c r="H45" s="11"/>
      <c r="I45" s="11"/>
      <c r="J45" s="11"/>
      <c r="K45" s="11"/>
      <c r="L45" s="11"/>
      <c r="M45" s="11"/>
      <c r="N45" s="11"/>
      <c r="O45" s="11"/>
    </row>
    <row r="46" spans="2:15" ht="12.75">
      <c r="B46" s="11"/>
      <c r="C46" s="11"/>
      <c r="D46" s="11"/>
      <c r="E46" s="11"/>
      <c r="F46" s="11"/>
      <c r="G46" s="11"/>
      <c r="H46" s="11"/>
      <c r="I46" s="11"/>
      <c r="J46" s="11"/>
      <c r="K46" s="11"/>
      <c r="L46" s="11"/>
      <c r="M46" s="11"/>
      <c r="N46" s="11"/>
      <c r="O46" s="11"/>
    </row>
    <row r="47" spans="2:15" ht="12.75">
      <c r="B47" s="11"/>
      <c r="C47" s="11"/>
      <c r="D47" s="11"/>
      <c r="E47" s="11"/>
      <c r="F47" s="11"/>
      <c r="G47" s="11"/>
      <c r="H47" s="11"/>
      <c r="I47" s="11"/>
      <c r="J47" s="11"/>
      <c r="K47" s="11"/>
      <c r="L47" s="11"/>
      <c r="M47" s="11"/>
      <c r="N47" s="11"/>
      <c r="O47" s="11"/>
    </row>
    <row r="48" spans="2:15" ht="12.75">
      <c r="B48" s="11"/>
      <c r="C48" s="11"/>
      <c r="D48" s="11"/>
      <c r="E48" s="11"/>
      <c r="F48" s="11"/>
      <c r="G48" s="11"/>
      <c r="H48" s="11"/>
      <c r="I48" s="11"/>
      <c r="J48" s="11"/>
      <c r="K48" s="11"/>
      <c r="L48" s="11"/>
      <c r="M48" s="11"/>
      <c r="N48" s="11"/>
      <c r="O48" s="11"/>
    </row>
    <row r="49" spans="2:15" ht="12.75">
      <c r="B49" s="11"/>
      <c r="C49" s="11"/>
      <c r="D49" s="11"/>
      <c r="E49" s="11"/>
      <c r="F49" s="11"/>
      <c r="G49" s="11"/>
      <c r="H49" s="11"/>
      <c r="I49" s="11"/>
      <c r="J49" s="11"/>
      <c r="K49" s="11"/>
      <c r="L49" s="11"/>
      <c r="M49" s="11"/>
      <c r="N49" s="11"/>
      <c r="O49" s="11"/>
    </row>
    <row r="50" spans="2:15" ht="12.75">
      <c r="B50" s="11"/>
      <c r="C50" s="11"/>
      <c r="D50" s="11"/>
      <c r="E50" s="11"/>
      <c r="F50" s="11"/>
      <c r="G50" s="11"/>
      <c r="H50" s="11"/>
      <c r="I50" s="11"/>
      <c r="J50" s="11"/>
      <c r="K50" s="11"/>
      <c r="L50" s="11"/>
      <c r="M50" s="11"/>
      <c r="N50" s="11"/>
      <c r="O50" s="11"/>
    </row>
    <row r="51" spans="2:15" ht="12.75">
      <c r="B51" s="11"/>
      <c r="C51" s="11"/>
      <c r="D51" s="11"/>
      <c r="E51" s="11"/>
      <c r="F51" s="11"/>
      <c r="G51" s="11"/>
      <c r="H51" s="11"/>
      <c r="I51" s="11"/>
      <c r="J51" s="11"/>
      <c r="K51" s="11"/>
      <c r="L51" s="11"/>
      <c r="M51" s="11"/>
      <c r="N51" s="11"/>
      <c r="O51" s="11"/>
    </row>
    <row r="52" spans="2:15" ht="12.75">
      <c r="B52" s="11"/>
      <c r="C52" s="11"/>
      <c r="D52" s="11"/>
      <c r="E52" s="11"/>
      <c r="F52" s="11"/>
      <c r="G52" s="11"/>
      <c r="H52" s="11"/>
      <c r="I52" s="11"/>
      <c r="J52" s="11"/>
      <c r="K52" s="11"/>
      <c r="L52" s="11"/>
      <c r="M52" s="11"/>
      <c r="N52" s="11"/>
      <c r="O52" s="11"/>
    </row>
    <row r="53" spans="2:15" ht="12.75">
      <c r="B53" s="11"/>
      <c r="C53" s="11"/>
      <c r="D53" s="11"/>
      <c r="E53" s="11"/>
      <c r="F53" s="11"/>
      <c r="G53" s="11"/>
      <c r="H53" s="11"/>
      <c r="I53" s="11"/>
      <c r="J53" s="11"/>
      <c r="K53" s="11"/>
      <c r="L53" s="11"/>
      <c r="M53" s="11"/>
      <c r="N53" s="11"/>
      <c r="O53" s="11"/>
    </row>
    <row r="54" spans="2:15" ht="12.75">
      <c r="B54" s="11"/>
      <c r="C54" s="11"/>
      <c r="D54" s="11"/>
      <c r="E54" s="11"/>
      <c r="F54" s="11"/>
      <c r="G54" s="11"/>
      <c r="H54" s="11"/>
      <c r="I54" s="11"/>
      <c r="J54" s="11"/>
      <c r="K54" s="11"/>
      <c r="L54" s="11"/>
      <c r="M54" s="11"/>
      <c r="N54" s="11"/>
      <c r="O54" s="11"/>
    </row>
    <row r="55" spans="2:15" ht="12.75">
      <c r="B55" s="11"/>
      <c r="C55" s="11"/>
      <c r="D55" s="11"/>
      <c r="E55" s="11"/>
      <c r="F55" s="11"/>
      <c r="G55" s="11"/>
      <c r="H55" s="11"/>
      <c r="I55" s="11"/>
      <c r="J55" s="11"/>
      <c r="K55" s="11"/>
      <c r="L55" s="11"/>
      <c r="M55" s="11"/>
      <c r="N55" s="11"/>
      <c r="O55" s="11"/>
    </row>
    <row r="56" spans="2:15" ht="12.75">
      <c r="B56" s="11"/>
      <c r="C56" s="11"/>
      <c r="D56" s="11"/>
      <c r="E56" s="11"/>
      <c r="F56" s="11"/>
      <c r="G56" s="11"/>
      <c r="H56" s="11"/>
      <c r="I56" s="11"/>
      <c r="J56" s="11"/>
      <c r="K56" s="11"/>
      <c r="L56" s="11"/>
      <c r="M56" s="11"/>
      <c r="N56" s="11"/>
      <c r="O56" s="11"/>
    </row>
    <row r="57" spans="2:15" ht="12.75">
      <c r="B57" s="11"/>
      <c r="C57" s="11"/>
      <c r="D57" s="11"/>
      <c r="E57" s="11"/>
      <c r="F57" s="11"/>
      <c r="G57" s="11"/>
      <c r="H57" s="11"/>
      <c r="I57" s="11"/>
      <c r="J57" s="11"/>
      <c r="K57" s="11"/>
      <c r="L57" s="11"/>
      <c r="M57" s="11"/>
      <c r="N57" s="11"/>
      <c r="O57" s="11"/>
    </row>
    <row r="58" spans="2:15" ht="12.75">
      <c r="B58" s="11"/>
      <c r="C58" s="11"/>
      <c r="D58" s="11"/>
      <c r="E58" s="11"/>
      <c r="F58" s="11"/>
      <c r="G58" s="11"/>
      <c r="H58" s="11"/>
      <c r="I58" s="11"/>
      <c r="J58" s="11"/>
      <c r="K58" s="11"/>
      <c r="L58" s="11"/>
      <c r="M58" s="11"/>
      <c r="N58" s="11"/>
      <c r="O58" s="11"/>
    </row>
    <row r="59" spans="2:15" ht="12.75">
      <c r="B59" s="11"/>
      <c r="C59" s="11"/>
      <c r="D59" s="11"/>
      <c r="E59" s="11"/>
      <c r="F59" s="11"/>
      <c r="G59" s="11"/>
      <c r="H59" s="11"/>
      <c r="I59" s="11"/>
      <c r="J59" s="11"/>
      <c r="K59" s="11"/>
      <c r="L59" s="11"/>
      <c r="M59" s="11"/>
      <c r="N59" s="11"/>
      <c r="O59" s="11"/>
    </row>
    <row r="60" spans="2:15" ht="12.75">
      <c r="B60" s="11"/>
      <c r="C60" s="11"/>
      <c r="D60" s="11"/>
      <c r="E60" s="11"/>
      <c r="F60" s="11"/>
      <c r="G60" s="11"/>
      <c r="H60" s="11"/>
      <c r="I60" s="11"/>
      <c r="J60" s="11"/>
      <c r="K60" s="11"/>
      <c r="L60" s="11"/>
      <c r="M60" s="11"/>
      <c r="N60" s="11"/>
      <c r="O60" s="11"/>
    </row>
    <row r="61" spans="2:15" ht="12.75">
      <c r="B61" s="11"/>
      <c r="C61" s="11"/>
      <c r="D61" s="11"/>
      <c r="E61" s="11"/>
      <c r="F61" s="11"/>
      <c r="G61" s="11"/>
      <c r="H61" s="11"/>
      <c r="I61" s="11"/>
      <c r="J61" s="11"/>
      <c r="K61" s="11"/>
      <c r="L61" s="11"/>
      <c r="M61" s="11"/>
      <c r="N61" s="11"/>
      <c r="O61" s="11"/>
    </row>
    <row r="62" spans="2:15" ht="12.75">
      <c r="B62" s="11"/>
      <c r="C62" s="11"/>
      <c r="D62" s="11"/>
      <c r="E62" s="11"/>
      <c r="F62" s="11"/>
      <c r="G62" s="11"/>
      <c r="H62" s="11"/>
      <c r="I62" s="11"/>
      <c r="J62" s="11"/>
      <c r="K62" s="11"/>
      <c r="L62" s="11"/>
      <c r="M62" s="11"/>
      <c r="N62" s="11"/>
      <c r="O62" s="11"/>
    </row>
    <row r="63" spans="2:15" ht="12.75">
      <c r="B63" s="11"/>
      <c r="C63" s="11"/>
      <c r="D63" s="11"/>
      <c r="E63" s="11"/>
      <c r="F63" s="11"/>
      <c r="G63" s="11"/>
      <c r="H63" s="11"/>
      <c r="I63" s="11"/>
      <c r="J63" s="11"/>
      <c r="K63" s="11"/>
      <c r="L63" s="11"/>
      <c r="M63" s="11"/>
      <c r="N63" s="11"/>
      <c r="O63" s="11"/>
    </row>
    <row r="64" spans="2:15" ht="12.75">
      <c r="B64" s="11"/>
      <c r="C64" s="11"/>
      <c r="D64" s="11"/>
      <c r="E64" s="11"/>
      <c r="F64" s="11"/>
      <c r="G64" s="11"/>
      <c r="H64" s="11"/>
      <c r="I64" s="11"/>
      <c r="J64" s="11"/>
      <c r="K64" s="11"/>
      <c r="L64" s="11"/>
      <c r="M64" s="11"/>
      <c r="N64" s="11"/>
      <c r="O64" s="11"/>
    </row>
    <row r="65" spans="2:15" ht="12.75">
      <c r="B65" s="11"/>
      <c r="C65" s="11"/>
      <c r="D65" s="11"/>
      <c r="E65" s="11"/>
      <c r="F65" s="11"/>
      <c r="G65" s="11"/>
      <c r="H65" s="11"/>
      <c r="I65" s="11"/>
      <c r="J65" s="11"/>
      <c r="K65" s="11"/>
      <c r="L65" s="11"/>
      <c r="M65" s="11"/>
      <c r="N65" s="11"/>
      <c r="O65" s="11"/>
    </row>
    <row r="66" spans="2:15" ht="12.75">
      <c r="B66" s="11"/>
      <c r="C66" s="11"/>
      <c r="D66" s="11"/>
      <c r="E66" s="11"/>
      <c r="F66" s="11"/>
      <c r="G66" s="11"/>
      <c r="H66" s="11"/>
      <c r="I66" s="11"/>
      <c r="J66" s="11"/>
      <c r="K66" s="11"/>
      <c r="L66" s="11"/>
      <c r="M66" s="11"/>
      <c r="N66" s="11"/>
      <c r="O66" s="11"/>
    </row>
    <row r="67" spans="2:15" ht="12.75">
      <c r="B67" s="11"/>
      <c r="C67" s="11"/>
      <c r="D67" s="11"/>
      <c r="E67" s="11"/>
      <c r="F67" s="11"/>
      <c r="G67" s="11"/>
      <c r="H67" s="11"/>
      <c r="I67" s="11"/>
      <c r="J67" s="11"/>
      <c r="K67" s="11"/>
      <c r="L67" s="11"/>
      <c r="M67" s="11"/>
      <c r="N67" s="11"/>
      <c r="O67" s="11"/>
    </row>
    <row r="68" spans="2:15" ht="12.75">
      <c r="B68" s="11"/>
      <c r="C68" s="11"/>
      <c r="D68" s="11"/>
      <c r="E68" s="11"/>
      <c r="F68" s="11"/>
      <c r="G68" s="11"/>
      <c r="H68" s="11"/>
      <c r="I68" s="11"/>
      <c r="J68" s="11"/>
      <c r="K68" s="11"/>
      <c r="L68" s="11"/>
      <c r="M68" s="11"/>
      <c r="N68" s="11"/>
      <c r="O68" s="11"/>
    </row>
    <row r="69" spans="2:15" ht="12.75">
      <c r="B69" s="11"/>
      <c r="C69" s="11"/>
      <c r="D69" s="11"/>
      <c r="E69" s="11"/>
      <c r="F69" s="11"/>
      <c r="G69" s="11"/>
      <c r="H69" s="11"/>
      <c r="I69" s="11"/>
      <c r="J69" s="11"/>
      <c r="K69" s="11"/>
      <c r="L69" s="11"/>
      <c r="M69" s="11"/>
      <c r="N69" s="11"/>
      <c r="O69" s="11"/>
    </row>
    <row r="70" spans="2:15" ht="12.75">
      <c r="B70" s="11"/>
      <c r="C70" s="11"/>
      <c r="D70" s="11"/>
      <c r="E70" s="11"/>
      <c r="F70" s="11"/>
      <c r="G70" s="11"/>
      <c r="H70" s="11"/>
      <c r="I70" s="11"/>
      <c r="J70" s="11"/>
      <c r="K70" s="11"/>
      <c r="L70" s="11"/>
      <c r="M70" s="11"/>
      <c r="N70" s="11"/>
      <c r="O70" s="11"/>
    </row>
    <row r="71" spans="2:15" ht="12.75">
      <c r="B71" s="11"/>
      <c r="C71" s="11"/>
      <c r="D71" s="11"/>
      <c r="E71" s="11"/>
      <c r="F71" s="11"/>
      <c r="G71" s="11"/>
      <c r="H71" s="11"/>
      <c r="I71" s="11"/>
      <c r="J71" s="11"/>
      <c r="K71" s="11"/>
      <c r="L71" s="11"/>
      <c r="M71" s="11"/>
      <c r="N71" s="11"/>
      <c r="O71" s="11"/>
    </row>
    <row r="72" spans="2:15" ht="12.75">
      <c r="B72" s="11"/>
      <c r="C72" s="11"/>
      <c r="D72" s="11"/>
      <c r="E72" s="11"/>
      <c r="F72" s="11"/>
      <c r="G72" s="11"/>
      <c r="H72" s="11"/>
      <c r="I72" s="11"/>
      <c r="J72" s="11"/>
      <c r="K72" s="11"/>
      <c r="L72" s="11"/>
      <c r="M72" s="11"/>
      <c r="N72" s="11"/>
      <c r="O72" s="11"/>
    </row>
    <row r="73" spans="2:15" ht="12.75">
      <c r="B73" s="11"/>
      <c r="C73" s="11"/>
      <c r="D73" s="11"/>
      <c r="E73" s="11"/>
      <c r="F73" s="11"/>
      <c r="G73" s="11"/>
      <c r="H73" s="11"/>
      <c r="I73" s="11"/>
      <c r="J73" s="11"/>
      <c r="K73" s="11"/>
      <c r="L73" s="11"/>
      <c r="M73" s="11"/>
      <c r="N73" s="11"/>
      <c r="O73" s="11"/>
    </row>
    <row r="74" spans="2:15" ht="12.75">
      <c r="B74" s="11"/>
      <c r="C74" s="11"/>
      <c r="D74" s="11"/>
      <c r="E74" s="11"/>
      <c r="F74" s="11"/>
      <c r="G74" s="11"/>
      <c r="H74" s="11"/>
      <c r="I74" s="11"/>
      <c r="J74" s="11"/>
      <c r="K74" s="11"/>
      <c r="L74" s="11"/>
      <c r="M74" s="11"/>
      <c r="N74" s="11"/>
      <c r="O74" s="11"/>
    </row>
    <row r="75" spans="2:15" ht="12.75">
      <c r="B75" s="11"/>
      <c r="C75" s="11"/>
      <c r="D75" s="11"/>
      <c r="E75" s="11"/>
      <c r="F75" s="11"/>
      <c r="G75" s="11"/>
      <c r="H75" s="11"/>
      <c r="I75" s="11"/>
      <c r="J75" s="11"/>
      <c r="K75" s="11"/>
      <c r="L75" s="11"/>
      <c r="M75" s="11"/>
      <c r="N75" s="11"/>
      <c r="O75" s="11"/>
    </row>
    <row r="76" spans="2:15" ht="12.75">
      <c r="B76" s="11"/>
      <c r="C76" s="11"/>
      <c r="D76" s="11"/>
      <c r="E76" s="11"/>
      <c r="F76" s="11"/>
      <c r="G76" s="11"/>
      <c r="H76" s="11"/>
      <c r="I76" s="11"/>
      <c r="J76" s="11"/>
      <c r="K76" s="11"/>
      <c r="L76" s="11"/>
      <c r="M76" s="11"/>
      <c r="N76" s="11"/>
      <c r="O76" s="11"/>
    </row>
    <row r="77" spans="2:15" ht="12.75">
      <c r="B77" s="11"/>
      <c r="C77" s="11"/>
      <c r="D77" s="11"/>
      <c r="E77" s="11"/>
      <c r="F77" s="11"/>
      <c r="G77" s="11"/>
      <c r="H77" s="11"/>
      <c r="I77" s="11"/>
      <c r="J77" s="11"/>
      <c r="K77" s="11"/>
      <c r="L77" s="11"/>
      <c r="M77" s="11"/>
      <c r="N77" s="11"/>
      <c r="O77" s="11"/>
    </row>
    <row r="78" spans="2:15" ht="12.75">
      <c r="B78" s="11"/>
      <c r="C78" s="11"/>
      <c r="D78" s="11"/>
      <c r="E78" s="11"/>
      <c r="F78" s="11"/>
      <c r="G78" s="11"/>
      <c r="H78" s="11"/>
      <c r="I78" s="11"/>
      <c r="J78" s="11"/>
      <c r="K78" s="11"/>
      <c r="L78" s="11"/>
      <c r="M78" s="11"/>
      <c r="N78" s="11"/>
      <c r="O78" s="11"/>
    </row>
    <row r="79" spans="2:15" ht="12.75">
      <c r="B79" s="11"/>
      <c r="C79" s="11"/>
      <c r="D79" s="11"/>
      <c r="E79" s="11"/>
      <c r="F79" s="11"/>
      <c r="G79" s="11"/>
      <c r="H79" s="11"/>
      <c r="I79" s="11"/>
      <c r="J79" s="11"/>
      <c r="K79" s="11"/>
      <c r="L79" s="11"/>
      <c r="M79" s="11"/>
      <c r="N79" s="11"/>
      <c r="O79" s="11"/>
    </row>
    <row r="80" spans="2:15" ht="12.75">
      <c r="B80" s="11"/>
      <c r="C80" s="11"/>
      <c r="D80" s="11"/>
      <c r="E80" s="11"/>
      <c r="F80" s="11"/>
      <c r="G80" s="11"/>
      <c r="H80" s="11"/>
      <c r="I80" s="11"/>
      <c r="J80" s="11"/>
      <c r="K80" s="11"/>
      <c r="L80" s="11"/>
      <c r="M80" s="11"/>
      <c r="N80" s="11"/>
      <c r="O80" s="11"/>
    </row>
    <row r="81" spans="2:15" ht="12.75">
      <c r="B81" s="11"/>
      <c r="C81" s="11"/>
      <c r="D81" s="11"/>
      <c r="E81" s="11"/>
      <c r="F81" s="11"/>
      <c r="G81" s="11"/>
      <c r="H81" s="11"/>
      <c r="I81" s="11"/>
      <c r="J81" s="11"/>
      <c r="K81" s="11"/>
      <c r="L81" s="11"/>
      <c r="M81" s="11"/>
      <c r="N81" s="11"/>
      <c r="O81" s="11"/>
    </row>
    <row r="82" spans="2:15" ht="12.75">
      <c r="B82" s="11"/>
      <c r="C82" s="11"/>
      <c r="D82" s="11"/>
      <c r="E82" s="11"/>
      <c r="F82" s="11"/>
      <c r="G82" s="11"/>
      <c r="H82" s="11"/>
      <c r="I82" s="11"/>
      <c r="J82" s="11"/>
      <c r="K82" s="11"/>
      <c r="L82" s="11"/>
      <c r="M82" s="11"/>
      <c r="N82" s="11"/>
      <c r="O82" s="11"/>
    </row>
    <row r="83" spans="2:15" ht="12.75">
      <c r="B83" s="11"/>
      <c r="C83" s="11"/>
      <c r="D83" s="11"/>
      <c r="E83" s="11"/>
      <c r="F83" s="11"/>
      <c r="G83" s="11"/>
      <c r="H83" s="11"/>
      <c r="I83" s="11"/>
      <c r="J83" s="11"/>
      <c r="K83" s="11"/>
      <c r="L83" s="11"/>
      <c r="M83" s="11"/>
      <c r="N83" s="11"/>
      <c r="O83" s="11"/>
    </row>
    <row r="84" spans="2:15" ht="12.75">
      <c r="B84" s="11"/>
      <c r="C84" s="11"/>
      <c r="D84" s="11"/>
      <c r="E84" s="11"/>
      <c r="F84" s="11"/>
      <c r="G84" s="11"/>
      <c r="H84" s="11"/>
      <c r="I84" s="11"/>
      <c r="J84" s="11"/>
      <c r="K84" s="11"/>
      <c r="L84" s="11"/>
      <c r="M84" s="11"/>
      <c r="N84" s="11"/>
      <c r="O84" s="11"/>
    </row>
    <row r="85" spans="2:15" ht="12.75">
      <c r="B85" s="11"/>
      <c r="C85" s="11"/>
      <c r="D85" s="11"/>
      <c r="E85" s="11"/>
      <c r="F85" s="11"/>
      <c r="G85" s="11"/>
      <c r="H85" s="11"/>
      <c r="I85" s="11"/>
      <c r="J85" s="11"/>
      <c r="K85" s="11"/>
      <c r="L85" s="11"/>
      <c r="M85" s="11"/>
      <c r="N85" s="11"/>
      <c r="O85" s="11"/>
    </row>
    <row r="86" spans="2:15" ht="12.75">
      <c r="B86" s="11"/>
      <c r="C86" s="11"/>
      <c r="D86" s="11"/>
      <c r="E86" s="11"/>
      <c r="F86" s="11"/>
      <c r="G86" s="11"/>
      <c r="H86" s="11"/>
      <c r="I86" s="11"/>
      <c r="J86" s="11"/>
      <c r="K86" s="11"/>
      <c r="L86" s="11"/>
      <c r="M86" s="11"/>
      <c r="N86" s="11"/>
      <c r="O86" s="11"/>
    </row>
    <row r="87" spans="2:15" ht="12.75">
      <c r="B87" s="11"/>
      <c r="C87" s="11"/>
      <c r="D87" s="11"/>
      <c r="E87" s="11"/>
      <c r="F87" s="11"/>
      <c r="G87" s="11"/>
      <c r="H87" s="11"/>
      <c r="I87" s="11"/>
      <c r="J87" s="11"/>
      <c r="K87" s="11"/>
      <c r="L87" s="11"/>
      <c r="M87" s="11"/>
      <c r="N87" s="11"/>
      <c r="O87" s="11"/>
    </row>
    <row r="88" spans="2:15" ht="12.75">
      <c r="B88" s="11"/>
      <c r="C88" s="11"/>
      <c r="D88" s="11"/>
      <c r="E88" s="11"/>
      <c r="F88" s="11"/>
      <c r="G88" s="11"/>
      <c r="H88" s="11"/>
      <c r="I88" s="11"/>
      <c r="J88" s="11"/>
      <c r="K88" s="11"/>
      <c r="L88" s="11"/>
      <c r="M88" s="11"/>
      <c r="N88" s="11"/>
      <c r="O88" s="11"/>
    </row>
    <row r="89" spans="2:15" ht="12.75">
      <c r="B89" s="11"/>
      <c r="C89" s="11"/>
      <c r="D89" s="11"/>
      <c r="E89" s="11"/>
      <c r="F89" s="11"/>
      <c r="G89" s="11"/>
      <c r="H89" s="11"/>
      <c r="I89" s="11"/>
      <c r="J89" s="11"/>
      <c r="K89" s="11"/>
      <c r="L89" s="11"/>
      <c r="M89" s="11"/>
      <c r="N89" s="11"/>
      <c r="O89" s="11"/>
    </row>
    <row r="90" spans="2:15" ht="12.75">
      <c r="B90" s="11"/>
      <c r="C90" s="11"/>
      <c r="D90" s="11"/>
      <c r="E90" s="11"/>
      <c r="F90" s="11"/>
      <c r="G90" s="11"/>
      <c r="H90" s="11"/>
      <c r="I90" s="11"/>
      <c r="J90" s="11"/>
      <c r="K90" s="11"/>
      <c r="L90" s="11"/>
      <c r="M90" s="11"/>
      <c r="N90" s="11"/>
      <c r="O90" s="11"/>
    </row>
    <row r="91" spans="2:15" ht="12.75">
      <c r="B91" s="11"/>
      <c r="C91" s="11"/>
      <c r="D91" s="11"/>
      <c r="E91" s="11"/>
      <c r="F91" s="11"/>
      <c r="G91" s="11"/>
      <c r="H91" s="11"/>
      <c r="I91" s="11"/>
      <c r="J91" s="11"/>
      <c r="K91" s="11"/>
      <c r="L91" s="11"/>
      <c r="M91" s="11"/>
      <c r="N91" s="11"/>
      <c r="O91" s="11"/>
    </row>
    <row r="92" spans="2:15" ht="12.75">
      <c r="B92" s="11"/>
      <c r="C92" s="11"/>
      <c r="D92" s="11"/>
      <c r="E92" s="11"/>
      <c r="F92" s="11"/>
      <c r="G92" s="11"/>
      <c r="H92" s="11"/>
      <c r="I92" s="11"/>
      <c r="J92" s="11"/>
      <c r="K92" s="11"/>
      <c r="L92" s="11"/>
      <c r="M92" s="11"/>
      <c r="N92" s="11"/>
      <c r="O92" s="11"/>
    </row>
    <row r="93" spans="2:15" ht="12.75">
      <c r="B93" s="11"/>
      <c r="C93" s="11"/>
      <c r="D93" s="11"/>
      <c r="E93" s="11"/>
      <c r="F93" s="11"/>
      <c r="G93" s="11"/>
      <c r="H93" s="11"/>
      <c r="I93" s="11"/>
      <c r="J93" s="11"/>
      <c r="K93" s="11"/>
      <c r="L93" s="11"/>
      <c r="M93" s="11"/>
      <c r="N93" s="11"/>
      <c r="O93" s="11"/>
    </row>
    <row r="94" spans="2:15" ht="12.75">
      <c r="B94" s="11"/>
      <c r="C94" s="11"/>
      <c r="D94" s="11"/>
      <c r="E94" s="11"/>
      <c r="F94" s="11"/>
      <c r="G94" s="11"/>
      <c r="H94" s="11"/>
      <c r="I94" s="11"/>
      <c r="J94" s="11"/>
      <c r="K94" s="11"/>
      <c r="L94" s="11"/>
      <c r="M94" s="11"/>
      <c r="N94" s="11"/>
      <c r="O94" s="11"/>
    </row>
    <row r="95" spans="2:15" ht="12.75">
      <c r="B95" s="11"/>
      <c r="C95" s="11"/>
      <c r="D95" s="11"/>
      <c r="E95" s="11"/>
      <c r="F95" s="11"/>
      <c r="G95" s="11"/>
      <c r="H95" s="11"/>
      <c r="I95" s="11"/>
      <c r="J95" s="11"/>
      <c r="K95" s="11"/>
      <c r="L95" s="11"/>
      <c r="M95" s="11"/>
      <c r="N95" s="11"/>
      <c r="O95" s="11"/>
    </row>
    <row r="96" spans="2:15" ht="12.75">
      <c r="B96" s="11"/>
      <c r="C96" s="11"/>
      <c r="D96" s="11"/>
      <c r="E96" s="11"/>
      <c r="F96" s="11"/>
      <c r="G96" s="11"/>
      <c r="H96" s="11"/>
      <c r="I96" s="11"/>
      <c r="J96" s="11"/>
      <c r="K96" s="11"/>
      <c r="L96" s="11"/>
      <c r="M96" s="11"/>
      <c r="N96" s="11"/>
      <c r="O96" s="11"/>
    </row>
    <row r="97" spans="2:15" ht="12.75">
      <c r="B97" s="11"/>
      <c r="C97" s="11"/>
      <c r="D97" s="11"/>
      <c r="E97" s="11"/>
      <c r="F97" s="11"/>
      <c r="G97" s="11"/>
      <c r="H97" s="11"/>
      <c r="I97" s="11"/>
      <c r="J97" s="11"/>
      <c r="K97" s="11"/>
      <c r="L97" s="11"/>
      <c r="M97" s="11"/>
      <c r="N97" s="11"/>
      <c r="O97" s="11"/>
    </row>
    <row r="98" spans="2:15" ht="12.75">
      <c r="B98" s="11"/>
      <c r="C98" s="11"/>
      <c r="D98" s="11"/>
      <c r="E98" s="11"/>
      <c r="F98" s="11"/>
      <c r="G98" s="11"/>
      <c r="H98" s="11"/>
      <c r="I98" s="11"/>
      <c r="J98" s="11"/>
      <c r="K98" s="11"/>
      <c r="L98" s="11"/>
      <c r="M98" s="11"/>
      <c r="N98" s="11"/>
      <c r="O98" s="11"/>
    </row>
    <row r="99" spans="2:15" ht="12.75">
      <c r="B99" s="11"/>
      <c r="C99" s="11"/>
      <c r="D99" s="11"/>
      <c r="E99" s="11"/>
      <c r="F99" s="11"/>
      <c r="G99" s="11"/>
      <c r="H99" s="11"/>
      <c r="I99" s="11"/>
      <c r="J99" s="11"/>
      <c r="K99" s="11"/>
      <c r="L99" s="11"/>
      <c r="M99" s="11"/>
      <c r="N99" s="11"/>
      <c r="O99" s="11"/>
    </row>
    <row r="100" spans="2:15" ht="12.75">
      <c r="B100" s="11"/>
      <c r="C100" s="11"/>
      <c r="D100" s="11"/>
      <c r="E100" s="11"/>
      <c r="F100" s="11"/>
      <c r="G100" s="11"/>
      <c r="H100" s="11"/>
      <c r="I100" s="11"/>
      <c r="J100" s="11"/>
      <c r="K100" s="11"/>
      <c r="L100" s="11"/>
      <c r="M100" s="11"/>
      <c r="N100" s="11"/>
      <c r="O100" s="11"/>
    </row>
    <row r="101" spans="2:15" ht="12.75">
      <c r="B101" s="11"/>
      <c r="C101" s="11"/>
      <c r="D101" s="11"/>
      <c r="E101" s="11"/>
      <c r="F101" s="11"/>
      <c r="G101" s="11"/>
      <c r="H101" s="11"/>
      <c r="I101" s="11"/>
      <c r="J101" s="11"/>
      <c r="K101" s="11"/>
      <c r="L101" s="11"/>
      <c r="M101" s="11"/>
      <c r="N101" s="11"/>
      <c r="O101" s="11"/>
    </row>
    <row r="102" spans="2:15" ht="12.75">
      <c r="B102" s="11"/>
      <c r="C102" s="11"/>
      <c r="D102" s="11"/>
      <c r="E102" s="11"/>
      <c r="F102" s="11"/>
      <c r="G102" s="11"/>
      <c r="H102" s="11"/>
      <c r="I102" s="11"/>
      <c r="J102" s="11"/>
      <c r="K102" s="11"/>
      <c r="L102" s="11"/>
      <c r="M102" s="11"/>
      <c r="N102" s="11"/>
      <c r="O102" s="11"/>
    </row>
    <row r="103" spans="2:15" ht="12.75">
      <c r="B103" s="11"/>
      <c r="C103" s="11"/>
      <c r="D103" s="11"/>
      <c r="E103" s="11"/>
      <c r="F103" s="11"/>
      <c r="G103" s="11"/>
      <c r="H103" s="11"/>
      <c r="I103" s="11"/>
      <c r="J103" s="11"/>
      <c r="K103" s="11"/>
      <c r="L103" s="11"/>
      <c r="M103" s="11"/>
      <c r="N103" s="11"/>
      <c r="O103" s="11"/>
    </row>
    <row r="104" spans="2:15" ht="12.75">
      <c r="B104" s="11"/>
      <c r="C104" s="11"/>
      <c r="D104" s="11"/>
      <c r="E104" s="11"/>
      <c r="F104" s="11"/>
      <c r="G104" s="11"/>
      <c r="H104" s="11"/>
      <c r="I104" s="11"/>
      <c r="J104" s="11"/>
      <c r="K104" s="11"/>
      <c r="L104" s="11"/>
      <c r="M104" s="11"/>
      <c r="N104" s="11"/>
      <c r="O104" s="11"/>
    </row>
    <row r="105" spans="2:15" ht="12.75">
      <c r="B105" s="11"/>
      <c r="C105" s="11"/>
      <c r="D105" s="11"/>
      <c r="E105" s="11"/>
      <c r="F105" s="11"/>
      <c r="G105" s="11"/>
      <c r="H105" s="11"/>
      <c r="I105" s="11"/>
      <c r="J105" s="11"/>
      <c r="K105" s="11"/>
      <c r="L105" s="11"/>
      <c r="M105" s="11"/>
      <c r="N105" s="11"/>
      <c r="O105" s="11"/>
    </row>
    <row r="106" spans="2:15" ht="12.75">
      <c r="B106" s="11"/>
      <c r="C106" s="11"/>
      <c r="D106" s="11"/>
      <c r="E106" s="11"/>
      <c r="F106" s="11"/>
      <c r="G106" s="11"/>
      <c r="H106" s="11"/>
      <c r="I106" s="11"/>
      <c r="J106" s="11"/>
      <c r="K106" s="11"/>
      <c r="L106" s="11"/>
      <c r="M106" s="11"/>
      <c r="N106" s="11"/>
      <c r="O106" s="11"/>
    </row>
    <row r="107" spans="2:15" ht="12.75">
      <c r="B107" s="11"/>
      <c r="C107" s="11"/>
      <c r="D107" s="11"/>
      <c r="E107" s="11"/>
      <c r="F107" s="11"/>
      <c r="G107" s="11"/>
      <c r="H107" s="11"/>
      <c r="I107" s="11"/>
      <c r="J107" s="11"/>
      <c r="K107" s="11"/>
      <c r="L107" s="11"/>
      <c r="M107" s="11"/>
      <c r="N107" s="11"/>
      <c r="O107" s="11"/>
    </row>
    <row r="108" spans="2:15" ht="12.75">
      <c r="B108" s="11"/>
      <c r="C108" s="11"/>
      <c r="D108" s="11"/>
      <c r="E108" s="11"/>
      <c r="F108" s="11"/>
      <c r="G108" s="11"/>
      <c r="H108" s="11"/>
      <c r="I108" s="11"/>
      <c r="J108" s="11"/>
      <c r="K108" s="11"/>
      <c r="L108" s="11"/>
      <c r="M108" s="11"/>
      <c r="N108" s="11"/>
      <c r="O108" s="11"/>
    </row>
    <row r="109" spans="2:15" ht="12.75">
      <c r="B109" s="11"/>
      <c r="C109" s="11"/>
      <c r="D109" s="11"/>
      <c r="E109" s="11"/>
      <c r="F109" s="11"/>
      <c r="G109" s="11"/>
      <c r="H109" s="11"/>
      <c r="I109" s="11"/>
      <c r="J109" s="11"/>
      <c r="K109" s="11"/>
      <c r="L109" s="11"/>
      <c r="M109" s="11"/>
      <c r="N109" s="11"/>
      <c r="O109" s="11"/>
    </row>
    <row r="110" spans="2:15" ht="12.75">
      <c r="B110" s="11"/>
      <c r="C110" s="11"/>
      <c r="D110" s="11"/>
      <c r="E110" s="11"/>
      <c r="F110" s="11"/>
      <c r="G110" s="11"/>
      <c r="H110" s="11"/>
      <c r="I110" s="11"/>
      <c r="J110" s="11"/>
      <c r="K110" s="11"/>
      <c r="L110" s="11"/>
      <c r="M110" s="11"/>
      <c r="N110" s="11"/>
      <c r="O110" s="11"/>
    </row>
    <row r="111" spans="2:15" ht="12.75">
      <c r="B111" s="11"/>
      <c r="C111" s="11"/>
      <c r="D111" s="11"/>
      <c r="E111" s="11"/>
      <c r="F111" s="11"/>
      <c r="G111" s="11"/>
      <c r="H111" s="11"/>
      <c r="I111" s="11"/>
      <c r="J111" s="11"/>
      <c r="K111" s="11"/>
      <c r="L111" s="11"/>
      <c r="M111" s="11"/>
      <c r="N111" s="11"/>
      <c r="O111" s="11"/>
    </row>
    <row r="112" spans="2:15" ht="12.75">
      <c r="B112" s="11"/>
      <c r="C112" s="11"/>
      <c r="D112" s="11"/>
      <c r="E112" s="11"/>
      <c r="F112" s="11"/>
      <c r="G112" s="11"/>
      <c r="H112" s="11"/>
      <c r="I112" s="11"/>
      <c r="J112" s="11"/>
      <c r="K112" s="11"/>
      <c r="L112" s="11"/>
      <c r="M112" s="11"/>
      <c r="N112" s="11"/>
      <c r="O112" s="11"/>
    </row>
    <row r="113" spans="2:15" ht="12.75">
      <c r="B113" s="11"/>
      <c r="C113" s="11"/>
      <c r="D113" s="11"/>
      <c r="E113" s="11"/>
      <c r="F113" s="11"/>
      <c r="G113" s="11"/>
      <c r="H113" s="11"/>
      <c r="I113" s="11"/>
      <c r="J113" s="11"/>
      <c r="K113" s="11"/>
      <c r="L113" s="11"/>
      <c r="M113" s="11"/>
      <c r="N113" s="11"/>
      <c r="O113" s="11"/>
    </row>
    <row r="114" spans="2:15" ht="12.75">
      <c r="B114" s="11"/>
      <c r="C114" s="11"/>
      <c r="D114" s="11"/>
      <c r="E114" s="11"/>
      <c r="F114" s="11"/>
      <c r="G114" s="11"/>
      <c r="H114" s="11"/>
      <c r="I114" s="11"/>
      <c r="J114" s="11"/>
      <c r="K114" s="11"/>
      <c r="L114" s="11"/>
      <c r="M114" s="11"/>
      <c r="N114" s="11"/>
      <c r="O114" s="11"/>
    </row>
    <row r="115" spans="2:15" ht="12.75">
      <c r="B115" s="11"/>
      <c r="C115" s="11"/>
      <c r="D115" s="11"/>
      <c r="E115" s="11"/>
      <c r="F115" s="11"/>
      <c r="G115" s="11"/>
      <c r="H115" s="11"/>
      <c r="I115" s="11"/>
      <c r="J115" s="11"/>
      <c r="K115" s="11"/>
      <c r="L115" s="11"/>
      <c r="M115" s="11"/>
      <c r="N115" s="11"/>
      <c r="O115" s="11"/>
    </row>
    <row r="116" spans="2:15" ht="12.75">
      <c r="B116" s="11"/>
      <c r="C116" s="11"/>
      <c r="D116" s="11"/>
      <c r="E116" s="11"/>
      <c r="F116" s="11"/>
      <c r="G116" s="11"/>
      <c r="H116" s="11"/>
      <c r="I116" s="11"/>
      <c r="J116" s="11"/>
      <c r="K116" s="11"/>
      <c r="L116" s="11"/>
      <c r="M116" s="11"/>
      <c r="N116" s="11"/>
      <c r="O116" s="11"/>
    </row>
    <row r="117" spans="2:15" ht="12.75">
      <c r="B117" s="11"/>
      <c r="C117" s="11"/>
      <c r="D117" s="11"/>
      <c r="E117" s="11"/>
      <c r="F117" s="11"/>
      <c r="G117" s="11"/>
      <c r="H117" s="11"/>
      <c r="I117" s="11"/>
      <c r="J117" s="11"/>
      <c r="K117" s="11"/>
      <c r="L117" s="11"/>
      <c r="M117" s="11"/>
      <c r="N117" s="11"/>
      <c r="O117" s="11"/>
    </row>
    <row r="118" spans="2:15" ht="12.75">
      <c r="B118" s="11"/>
      <c r="C118" s="11"/>
      <c r="D118" s="11"/>
      <c r="E118" s="11"/>
      <c r="F118" s="11"/>
      <c r="G118" s="11"/>
      <c r="H118" s="11"/>
      <c r="I118" s="11"/>
      <c r="J118" s="11"/>
      <c r="K118" s="11"/>
      <c r="L118" s="11"/>
      <c r="M118" s="11"/>
      <c r="N118" s="11"/>
      <c r="O118" s="11"/>
    </row>
    <row r="119" spans="2:15" ht="12.75">
      <c r="B119" s="11"/>
      <c r="C119" s="11"/>
      <c r="D119" s="11"/>
      <c r="E119" s="11"/>
      <c r="F119" s="11"/>
      <c r="G119" s="11"/>
      <c r="H119" s="11"/>
      <c r="I119" s="11"/>
      <c r="J119" s="11"/>
      <c r="K119" s="11"/>
      <c r="L119" s="11"/>
      <c r="M119" s="11"/>
      <c r="N119" s="11"/>
      <c r="O119" s="11"/>
    </row>
    <row r="120" spans="2:15" ht="12.75">
      <c r="B120" s="11"/>
      <c r="C120" s="11"/>
      <c r="D120" s="11"/>
      <c r="E120" s="11"/>
      <c r="F120" s="11"/>
      <c r="G120" s="11"/>
      <c r="H120" s="11"/>
      <c r="I120" s="11"/>
      <c r="J120" s="11"/>
      <c r="K120" s="11"/>
      <c r="L120" s="11"/>
      <c r="M120" s="11"/>
      <c r="N120" s="11"/>
      <c r="O120" s="11"/>
    </row>
    <row r="121" spans="2:15" ht="12.75">
      <c r="B121" s="11"/>
      <c r="C121" s="11"/>
      <c r="D121" s="11"/>
      <c r="E121" s="11"/>
      <c r="F121" s="11"/>
      <c r="G121" s="11"/>
      <c r="H121" s="11"/>
      <c r="I121" s="11"/>
      <c r="J121" s="11"/>
      <c r="K121" s="11"/>
      <c r="L121" s="11"/>
      <c r="M121" s="11"/>
      <c r="N121" s="11"/>
      <c r="O121" s="11"/>
    </row>
    <row r="122" spans="2:15" ht="12.75">
      <c r="B122" s="11"/>
      <c r="C122" s="11"/>
      <c r="D122" s="11"/>
      <c r="E122" s="11"/>
      <c r="F122" s="11"/>
      <c r="G122" s="11"/>
      <c r="H122" s="11"/>
      <c r="I122" s="11"/>
      <c r="J122" s="11"/>
      <c r="K122" s="11"/>
      <c r="L122" s="11"/>
      <c r="M122" s="11"/>
      <c r="N122" s="11"/>
      <c r="O122" s="11"/>
    </row>
    <row r="123" spans="2:15" ht="12.75">
      <c r="B123" s="11"/>
      <c r="C123" s="11"/>
      <c r="D123" s="11"/>
      <c r="E123" s="11"/>
      <c r="F123" s="11"/>
      <c r="G123" s="11"/>
      <c r="H123" s="11"/>
      <c r="I123" s="11"/>
      <c r="J123" s="11"/>
      <c r="K123" s="11"/>
      <c r="L123" s="11"/>
      <c r="M123" s="11"/>
      <c r="N123" s="11"/>
      <c r="O123" s="11"/>
    </row>
    <row r="124" spans="2:15" ht="12.75">
      <c r="B124" s="11"/>
      <c r="C124" s="11"/>
      <c r="D124" s="11"/>
      <c r="E124" s="11"/>
      <c r="F124" s="11"/>
      <c r="G124" s="11"/>
      <c r="H124" s="11"/>
      <c r="I124" s="11"/>
      <c r="J124" s="11"/>
      <c r="K124" s="11"/>
      <c r="L124" s="11"/>
      <c r="M124" s="11"/>
      <c r="N124" s="11"/>
      <c r="O124" s="11"/>
    </row>
    <row r="125" spans="2:15" ht="12.75">
      <c r="B125" s="11"/>
      <c r="C125" s="11"/>
      <c r="D125" s="11"/>
      <c r="E125" s="11"/>
      <c r="F125" s="11"/>
      <c r="G125" s="11"/>
      <c r="H125" s="11"/>
      <c r="I125" s="11"/>
      <c r="J125" s="11"/>
      <c r="K125" s="11"/>
      <c r="L125" s="11"/>
      <c r="M125" s="11"/>
      <c r="N125" s="11"/>
      <c r="O125" s="11"/>
    </row>
    <row r="126" spans="2:15" ht="12.75">
      <c r="B126" s="11"/>
      <c r="C126" s="11"/>
      <c r="D126" s="11"/>
      <c r="E126" s="11"/>
      <c r="F126" s="11"/>
      <c r="G126" s="11"/>
      <c r="H126" s="11"/>
      <c r="I126" s="11"/>
      <c r="J126" s="11"/>
      <c r="K126" s="11"/>
      <c r="L126" s="11"/>
      <c r="M126" s="11"/>
      <c r="N126" s="11"/>
      <c r="O126" s="11"/>
    </row>
    <row r="127" spans="2:15" ht="12.75">
      <c r="B127" s="11"/>
      <c r="C127" s="11"/>
      <c r="D127" s="11"/>
      <c r="E127" s="11"/>
      <c r="F127" s="11"/>
      <c r="G127" s="11"/>
      <c r="H127" s="11"/>
      <c r="I127" s="11"/>
      <c r="J127" s="11"/>
      <c r="K127" s="11"/>
      <c r="L127" s="11"/>
      <c r="M127" s="11"/>
      <c r="N127" s="11"/>
      <c r="O127" s="11"/>
    </row>
    <row r="128" spans="2:15" ht="12.75">
      <c r="B128" s="11"/>
      <c r="C128" s="11"/>
      <c r="D128" s="11"/>
      <c r="E128" s="11"/>
      <c r="F128" s="11"/>
      <c r="G128" s="11"/>
      <c r="H128" s="11"/>
      <c r="I128" s="11"/>
      <c r="J128" s="11"/>
      <c r="K128" s="11"/>
      <c r="L128" s="11"/>
      <c r="M128" s="11"/>
      <c r="N128" s="11"/>
      <c r="O128" s="11"/>
    </row>
    <row r="129" spans="2:15" ht="12.75">
      <c r="B129" s="11"/>
      <c r="C129" s="11"/>
      <c r="D129" s="11"/>
      <c r="E129" s="11"/>
      <c r="F129" s="11"/>
      <c r="G129" s="11"/>
      <c r="H129" s="11"/>
      <c r="I129" s="11"/>
      <c r="J129" s="11"/>
      <c r="K129" s="11"/>
      <c r="L129" s="11"/>
      <c r="M129" s="11"/>
      <c r="N129" s="11"/>
      <c r="O129" s="11"/>
    </row>
    <row r="130" spans="2:15" ht="12.75">
      <c r="B130" s="11"/>
      <c r="C130" s="11"/>
      <c r="D130" s="11"/>
      <c r="E130" s="11"/>
      <c r="F130" s="11"/>
      <c r="G130" s="11"/>
      <c r="H130" s="11"/>
      <c r="I130" s="11"/>
      <c r="J130" s="11"/>
      <c r="K130" s="11"/>
      <c r="L130" s="11"/>
      <c r="M130" s="11"/>
      <c r="N130" s="11"/>
      <c r="O130" s="11"/>
    </row>
    <row r="131" spans="2:15" ht="12.75">
      <c r="B131" s="11"/>
      <c r="C131" s="11"/>
      <c r="D131" s="11"/>
      <c r="E131" s="11"/>
      <c r="F131" s="11"/>
      <c r="G131" s="11"/>
      <c r="H131" s="11"/>
      <c r="I131" s="11"/>
      <c r="J131" s="11"/>
      <c r="K131" s="11"/>
      <c r="L131" s="11"/>
      <c r="M131" s="11"/>
      <c r="N131" s="11"/>
      <c r="O131" s="11"/>
    </row>
    <row r="132" spans="2:15" ht="12.75">
      <c r="B132" s="11"/>
      <c r="C132" s="11"/>
      <c r="D132" s="11"/>
      <c r="E132" s="11"/>
      <c r="F132" s="11"/>
      <c r="G132" s="11"/>
      <c r="H132" s="11"/>
      <c r="I132" s="11"/>
      <c r="J132" s="11"/>
      <c r="K132" s="11"/>
      <c r="L132" s="11"/>
      <c r="M132" s="11"/>
      <c r="N132" s="11"/>
      <c r="O132" s="11"/>
    </row>
    <row r="133" spans="2:15" ht="12.75">
      <c r="B133" s="11"/>
      <c r="C133" s="11"/>
      <c r="D133" s="11"/>
      <c r="E133" s="11"/>
      <c r="F133" s="11"/>
      <c r="G133" s="11"/>
      <c r="H133" s="11"/>
      <c r="I133" s="11"/>
      <c r="J133" s="11"/>
      <c r="K133" s="11"/>
      <c r="L133" s="11"/>
      <c r="M133" s="11"/>
      <c r="N133" s="11"/>
      <c r="O133" s="11"/>
    </row>
    <row r="134" spans="2:15" ht="12.75">
      <c r="B134" s="11"/>
      <c r="C134" s="11"/>
      <c r="D134" s="11"/>
      <c r="E134" s="11"/>
      <c r="F134" s="11"/>
      <c r="G134" s="11"/>
      <c r="H134" s="11"/>
      <c r="I134" s="11"/>
      <c r="J134" s="11"/>
      <c r="K134" s="11"/>
      <c r="L134" s="11"/>
      <c r="M134" s="11"/>
      <c r="N134" s="11"/>
      <c r="O134" s="11"/>
    </row>
    <row r="135" spans="2:15" ht="12.75">
      <c r="B135" s="11"/>
      <c r="C135" s="11"/>
      <c r="D135" s="11"/>
      <c r="E135" s="11"/>
      <c r="F135" s="11"/>
      <c r="G135" s="11"/>
      <c r="H135" s="11"/>
      <c r="I135" s="11"/>
      <c r="J135" s="11"/>
      <c r="K135" s="11"/>
      <c r="L135" s="11"/>
      <c r="M135" s="11"/>
      <c r="N135" s="11"/>
      <c r="O135" s="11"/>
    </row>
    <row r="136" spans="2:15" ht="12.75">
      <c r="B136" s="11"/>
      <c r="C136" s="11"/>
      <c r="D136" s="11"/>
      <c r="E136" s="11"/>
      <c r="F136" s="11"/>
      <c r="G136" s="11"/>
      <c r="H136" s="11"/>
      <c r="I136" s="11"/>
      <c r="J136" s="11"/>
      <c r="K136" s="11"/>
      <c r="L136" s="11"/>
      <c r="M136" s="11"/>
      <c r="N136" s="11"/>
      <c r="O136" s="11"/>
    </row>
    <row r="137" spans="2:15" ht="12.75">
      <c r="B137" s="11"/>
      <c r="C137" s="11"/>
      <c r="D137" s="11"/>
      <c r="E137" s="11"/>
      <c r="F137" s="11"/>
      <c r="G137" s="11"/>
      <c r="H137" s="11"/>
      <c r="I137" s="11"/>
      <c r="J137" s="11"/>
      <c r="K137" s="11"/>
      <c r="L137" s="11"/>
      <c r="M137" s="11"/>
      <c r="N137" s="11"/>
      <c r="O137" s="11"/>
    </row>
    <row r="138" spans="2:15" ht="12.75">
      <c r="B138" s="11"/>
      <c r="C138" s="11"/>
      <c r="D138" s="11"/>
      <c r="E138" s="11"/>
      <c r="F138" s="11"/>
      <c r="G138" s="11"/>
      <c r="H138" s="11"/>
      <c r="I138" s="11"/>
      <c r="J138" s="11"/>
      <c r="K138" s="11"/>
      <c r="L138" s="11"/>
      <c r="M138" s="11"/>
      <c r="N138" s="11"/>
      <c r="O138" s="11"/>
    </row>
    <row r="139" spans="2:15" ht="12.75">
      <c r="B139" s="11"/>
      <c r="C139" s="11"/>
      <c r="D139" s="11"/>
      <c r="E139" s="11"/>
      <c r="F139" s="11"/>
      <c r="G139" s="11"/>
      <c r="H139" s="11"/>
      <c r="I139" s="11"/>
      <c r="J139" s="11"/>
      <c r="K139" s="11"/>
      <c r="L139" s="11"/>
      <c r="M139" s="11"/>
      <c r="N139" s="11"/>
      <c r="O139" s="11"/>
    </row>
    <row r="140" spans="2:15" ht="12.75">
      <c r="B140" s="11"/>
      <c r="C140" s="11"/>
      <c r="D140" s="11"/>
      <c r="E140" s="11"/>
      <c r="F140" s="11"/>
      <c r="G140" s="11"/>
      <c r="H140" s="11"/>
      <c r="I140" s="11"/>
      <c r="J140" s="11"/>
      <c r="K140" s="11"/>
      <c r="L140" s="11"/>
      <c r="M140" s="11"/>
      <c r="N140" s="11"/>
      <c r="O140" s="11"/>
    </row>
    <row r="141" spans="2:15" ht="12.75">
      <c r="B141" s="11"/>
      <c r="C141" s="11"/>
      <c r="D141" s="11"/>
      <c r="E141" s="11"/>
      <c r="F141" s="11"/>
      <c r="G141" s="11"/>
      <c r="H141" s="11"/>
      <c r="I141" s="11"/>
      <c r="J141" s="11"/>
      <c r="K141" s="11"/>
      <c r="L141" s="11"/>
      <c r="M141" s="11"/>
      <c r="N141" s="11"/>
      <c r="O141" s="11"/>
    </row>
    <row r="142" spans="2:15" ht="12.75">
      <c r="B142" s="11"/>
      <c r="C142" s="11"/>
      <c r="D142" s="11"/>
      <c r="E142" s="11"/>
      <c r="F142" s="11"/>
      <c r="G142" s="11"/>
      <c r="H142" s="11"/>
      <c r="I142" s="11"/>
      <c r="J142" s="11"/>
      <c r="K142" s="11"/>
      <c r="L142" s="11"/>
      <c r="M142" s="11"/>
      <c r="N142" s="11"/>
      <c r="O142" s="11"/>
    </row>
    <row r="143" spans="2:15" ht="12.75">
      <c r="B143" s="11"/>
      <c r="C143" s="11"/>
      <c r="D143" s="11"/>
      <c r="E143" s="11"/>
      <c r="F143" s="11"/>
      <c r="G143" s="11"/>
      <c r="H143" s="11"/>
      <c r="I143" s="11"/>
      <c r="J143" s="11"/>
      <c r="K143" s="11"/>
      <c r="L143" s="11"/>
      <c r="M143" s="11"/>
      <c r="N143" s="11"/>
      <c r="O143" s="11"/>
    </row>
    <row r="144" spans="2:15" ht="12.75">
      <c r="B144" s="11"/>
      <c r="C144" s="11"/>
      <c r="D144" s="11"/>
      <c r="E144" s="11"/>
      <c r="F144" s="11"/>
      <c r="G144" s="11"/>
      <c r="H144" s="11"/>
      <c r="I144" s="11"/>
      <c r="J144" s="11"/>
      <c r="K144" s="11"/>
      <c r="L144" s="11"/>
      <c r="M144" s="11"/>
      <c r="N144" s="11"/>
      <c r="O144" s="11"/>
    </row>
    <row r="145" spans="2:15" ht="12.75">
      <c r="B145" s="11"/>
      <c r="C145" s="11"/>
      <c r="D145" s="11"/>
      <c r="E145" s="11"/>
      <c r="F145" s="11"/>
      <c r="G145" s="11"/>
      <c r="H145" s="11"/>
      <c r="I145" s="11"/>
      <c r="J145" s="11"/>
      <c r="K145" s="11"/>
      <c r="L145" s="11"/>
      <c r="M145" s="11"/>
      <c r="N145" s="11"/>
      <c r="O145" s="11"/>
    </row>
    <row r="146" spans="2:15" ht="12.75">
      <c r="B146" s="11"/>
      <c r="C146" s="11"/>
      <c r="D146" s="11"/>
      <c r="E146" s="11"/>
      <c r="F146" s="11"/>
      <c r="G146" s="11"/>
      <c r="H146" s="11"/>
      <c r="I146" s="11"/>
      <c r="J146" s="11"/>
      <c r="K146" s="11"/>
      <c r="L146" s="11"/>
      <c r="M146" s="11"/>
      <c r="N146" s="11"/>
      <c r="O146" s="11"/>
    </row>
    <row r="147" spans="2:15" ht="12.75">
      <c r="B147" s="11"/>
      <c r="C147" s="11"/>
      <c r="D147" s="11"/>
      <c r="E147" s="11"/>
      <c r="F147" s="11"/>
      <c r="G147" s="11"/>
      <c r="H147" s="11"/>
      <c r="I147" s="11"/>
      <c r="J147" s="11"/>
      <c r="K147" s="11"/>
      <c r="L147" s="11"/>
      <c r="M147" s="11"/>
      <c r="N147" s="11"/>
      <c r="O147" s="11"/>
    </row>
    <row r="148" spans="2:15" ht="12.75">
      <c r="B148" s="11"/>
      <c r="C148" s="11"/>
      <c r="D148" s="11"/>
      <c r="E148" s="11"/>
      <c r="F148" s="11"/>
      <c r="G148" s="11"/>
      <c r="H148" s="11"/>
      <c r="I148" s="11"/>
      <c r="J148" s="11"/>
      <c r="K148" s="11"/>
      <c r="L148" s="11"/>
      <c r="M148" s="11"/>
      <c r="N148" s="11"/>
      <c r="O148" s="11"/>
    </row>
    <row r="149" spans="2:15" ht="12.75">
      <c r="B149" s="11"/>
      <c r="C149" s="11"/>
      <c r="D149" s="11"/>
      <c r="E149" s="11"/>
      <c r="F149" s="11"/>
      <c r="G149" s="11"/>
      <c r="H149" s="11"/>
      <c r="I149" s="11"/>
      <c r="J149" s="11"/>
      <c r="K149" s="11"/>
      <c r="L149" s="11"/>
      <c r="M149" s="11"/>
      <c r="N149" s="11"/>
      <c r="O149" s="11"/>
    </row>
    <row r="150" spans="2:15" ht="12.75">
      <c r="B150" s="11"/>
      <c r="C150" s="11"/>
      <c r="D150" s="11"/>
      <c r="E150" s="11"/>
      <c r="F150" s="11"/>
      <c r="G150" s="11"/>
      <c r="H150" s="11"/>
      <c r="I150" s="11"/>
      <c r="J150" s="11"/>
      <c r="K150" s="11"/>
      <c r="L150" s="11"/>
      <c r="M150" s="11"/>
      <c r="N150" s="11"/>
      <c r="O150" s="11"/>
    </row>
    <row r="151" spans="2:15" ht="12.75">
      <c r="B151" s="11"/>
      <c r="C151" s="11"/>
      <c r="D151" s="11"/>
      <c r="E151" s="11"/>
      <c r="F151" s="11"/>
      <c r="G151" s="11"/>
      <c r="H151" s="11"/>
      <c r="I151" s="11"/>
      <c r="J151" s="11"/>
      <c r="K151" s="11"/>
      <c r="L151" s="11"/>
      <c r="M151" s="11"/>
      <c r="N151" s="11"/>
      <c r="O151" s="11"/>
    </row>
    <row r="152" spans="2:15" ht="12.75">
      <c r="B152" s="11"/>
      <c r="C152" s="11"/>
      <c r="D152" s="11"/>
      <c r="E152" s="11"/>
      <c r="F152" s="11"/>
      <c r="G152" s="11"/>
      <c r="H152" s="11"/>
      <c r="I152" s="11"/>
      <c r="J152" s="11"/>
      <c r="K152" s="11"/>
      <c r="L152" s="11"/>
      <c r="M152" s="11"/>
      <c r="N152" s="11"/>
      <c r="O152" s="11"/>
    </row>
    <row r="153" spans="2:15" ht="12.75">
      <c r="B153" s="11"/>
      <c r="C153" s="11"/>
      <c r="D153" s="11"/>
      <c r="E153" s="11"/>
      <c r="F153" s="11"/>
      <c r="G153" s="11"/>
      <c r="H153" s="11"/>
      <c r="I153" s="11"/>
      <c r="J153" s="11"/>
      <c r="K153" s="11"/>
      <c r="L153" s="11"/>
      <c r="M153" s="11"/>
      <c r="N153" s="11"/>
      <c r="O153" s="11"/>
    </row>
    <row r="154" spans="2:15" ht="12.75">
      <c r="B154" s="11"/>
      <c r="C154" s="11"/>
      <c r="D154" s="11"/>
      <c r="E154" s="11"/>
      <c r="F154" s="11"/>
      <c r="G154" s="11"/>
      <c r="H154" s="11"/>
      <c r="I154" s="11"/>
      <c r="J154" s="11"/>
      <c r="K154" s="11"/>
      <c r="L154" s="11"/>
      <c r="M154" s="11"/>
      <c r="N154" s="11"/>
      <c r="O154" s="11"/>
    </row>
    <row r="155" spans="2:15" ht="12.75">
      <c r="B155" s="11"/>
      <c r="C155" s="11"/>
      <c r="D155" s="11"/>
      <c r="E155" s="11"/>
      <c r="F155" s="11"/>
      <c r="G155" s="11"/>
      <c r="H155" s="11"/>
      <c r="I155" s="11"/>
      <c r="J155" s="11"/>
      <c r="K155" s="11"/>
      <c r="L155" s="11"/>
      <c r="M155" s="11"/>
      <c r="N155" s="11"/>
      <c r="O155" s="11"/>
    </row>
    <row r="156" spans="2:15" ht="12.75">
      <c r="B156" s="11"/>
      <c r="C156" s="11"/>
      <c r="D156" s="11"/>
      <c r="E156" s="11"/>
      <c r="F156" s="11"/>
      <c r="G156" s="11"/>
      <c r="H156" s="11"/>
      <c r="I156" s="11"/>
      <c r="J156" s="11"/>
      <c r="K156" s="11"/>
      <c r="L156" s="11"/>
      <c r="M156" s="11"/>
      <c r="N156" s="11"/>
      <c r="O156" s="11"/>
    </row>
    <row r="157" spans="2:15" ht="12.75">
      <c r="B157" s="11"/>
      <c r="C157" s="11"/>
      <c r="D157" s="11"/>
      <c r="E157" s="11"/>
      <c r="F157" s="11"/>
      <c r="G157" s="11"/>
      <c r="H157" s="11"/>
      <c r="I157" s="11"/>
      <c r="J157" s="11"/>
      <c r="K157" s="11"/>
      <c r="L157" s="11"/>
      <c r="M157" s="11"/>
      <c r="N157" s="11"/>
      <c r="O157" s="11"/>
    </row>
    <row r="158" spans="2:15" ht="12.75">
      <c r="B158" s="11"/>
      <c r="C158" s="11"/>
      <c r="D158" s="11"/>
      <c r="E158" s="11"/>
      <c r="F158" s="11"/>
      <c r="G158" s="11"/>
      <c r="H158" s="11"/>
      <c r="I158" s="11"/>
      <c r="J158" s="11"/>
      <c r="K158" s="11"/>
      <c r="L158" s="11"/>
      <c r="M158" s="11"/>
      <c r="N158" s="11"/>
      <c r="O158" s="11"/>
    </row>
    <row r="159" spans="2:15" ht="12.75">
      <c r="B159" s="11"/>
      <c r="C159" s="11"/>
      <c r="D159" s="11"/>
      <c r="E159" s="11"/>
      <c r="F159" s="11"/>
      <c r="G159" s="11"/>
      <c r="H159" s="11"/>
      <c r="I159" s="11"/>
      <c r="J159" s="11"/>
      <c r="K159" s="11"/>
      <c r="L159" s="11"/>
      <c r="M159" s="11"/>
      <c r="N159" s="11"/>
      <c r="O159" s="11"/>
    </row>
    <row r="160" spans="2:15" ht="12.75">
      <c r="B160" s="11"/>
      <c r="C160" s="11"/>
      <c r="D160" s="11"/>
      <c r="E160" s="11"/>
      <c r="F160" s="11"/>
      <c r="G160" s="11"/>
      <c r="H160" s="11"/>
      <c r="I160" s="11"/>
      <c r="J160" s="11"/>
      <c r="K160" s="11"/>
      <c r="L160" s="11"/>
      <c r="M160" s="11"/>
      <c r="N160" s="11"/>
      <c r="O160" s="11"/>
    </row>
    <row r="161" spans="2:15" ht="12.75">
      <c r="B161" s="11"/>
      <c r="C161" s="11"/>
      <c r="D161" s="11"/>
      <c r="E161" s="11"/>
      <c r="F161" s="11"/>
      <c r="G161" s="11"/>
      <c r="H161" s="11"/>
      <c r="I161" s="11"/>
      <c r="J161" s="11"/>
      <c r="K161" s="11"/>
      <c r="L161" s="11"/>
      <c r="M161" s="11"/>
      <c r="N161" s="11"/>
      <c r="O161" s="11"/>
    </row>
    <row r="162" spans="2:15" ht="12.75">
      <c r="B162" s="11"/>
      <c r="C162" s="11"/>
      <c r="D162" s="11"/>
      <c r="E162" s="11"/>
      <c r="F162" s="11"/>
      <c r="G162" s="11"/>
      <c r="H162" s="11"/>
      <c r="I162" s="11"/>
      <c r="J162" s="11"/>
      <c r="K162" s="11"/>
      <c r="L162" s="11"/>
      <c r="M162" s="11"/>
      <c r="N162" s="11"/>
      <c r="O162" s="11"/>
    </row>
    <row r="163" spans="2:15" ht="12.75">
      <c r="B163" s="11"/>
      <c r="C163" s="11"/>
      <c r="D163" s="11"/>
      <c r="E163" s="11"/>
      <c r="F163" s="11"/>
      <c r="G163" s="11"/>
      <c r="H163" s="11"/>
      <c r="I163" s="11"/>
      <c r="J163" s="11"/>
      <c r="K163" s="11"/>
      <c r="L163" s="11"/>
      <c r="M163" s="11"/>
      <c r="N163" s="11"/>
      <c r="O163" s="11"/>
    </row>
    <row r="164" spans="2:15" ht="12.75">
      <c r="B164" s="11"/>
      <c r="C164" s="11"/>
      <c r="D164" s="11"/>
      <c r="E164" s="11"/>
      <c r="F164" s="11"/>
      <c r="G164" s="11"/>
      <c r="H164" s="11"/>
      <c r="I164" s="11"/>
      <c r="J164" s="11"/>
      <c r="K164" s="11"/>
      <c r="L164" s="11"/>
      <c r="M164" s="11"/>
      <c r="N164" s="11"/>
      <c r="O164" s="11"/>
    </row>
    <row r="165" spans="2:15" ht="12.75">
      <c r="B165" s="11"/>
      <c r="C165" s="11"/>
      <c r="D165" s="11"/>
      <c r="E165" s="11"/>
      <c r="F165" s="11"/>
      <c r="G165" s="11"/>
      <c r="H165" s="11"/>
      <c r="I165" s="11"/>
      <c r="J165" s="11"/>
      <c r="K165" s="11"/>
      <c r="L165" s="11"/>
      <c r="M165" s="11"/>
      <c r="N165" s="11"/>
      <c r="O165" s="11"/>
    </row>
    <row r="166" spans="2:15" ht="12.75">
      <c r="B166" s="11"/>
      <c r="C166" s="11"/>
      <c r="D166" s="11"/>
      <c r="E166" s="11"/>
      <c r="F166" s="11"/>
      <c r="G166" s="11"/>
      <c r="H166" s="11"/>
      <c r="I166" s="11"/>
      <c r="J166" s="11"/>
      <c r="K166" s="11"/>
      <c r="L166" s="11"/>
      <c r="M166" s="11"/>
      <c r="N166" s="11"/>
      <c r="O166" s="11"/>
    </row>
    <row r="167" spans="2:15" ht="12.75">
      <c r="B167" s="11"/>
      <c r="C167" s="11"/>
      <c r="D167" s="11"/>
      <c r="E167" s="11"/>
      <c r="F167" s="11"/>
      <c r="G167" s="11"/>
      <c r="H167" s="11"/>
      <c r="I167" s="11"/>
      <c r="J167" s="11"/>
      <c r="K167" s="11"/>
      <c r="L167" s="11"/>
      <c r="M167" s="11"/>
      <c r="N167" s="11"/>
      <c r="O167" s="11"/>
    </row>
    <row r="168" spans="2:15" ht="12.75">
      <c r="B168" s="11"/>
      <c r="C168" s="11"/>
      <c r="D168" s="11"/>
      <c r="E168" s="11"/>
      <c r="F168" s="11"/>
      <c r="G168" s="11"/>
      <c r="H168" s="11"/>
      <c r="I168" s="11"/>
      <c r="J168" s="11"/>
      <c r="K168" s="11"/>
      <c r="L168" s="11"/>
      <c r="M168" s="11"/>
      <c r="N168" s="11"/>
      <c r="O168" s="11"/>
    </row>
    <row r="169" spans="2:15" ht="12.75">
      <c r="B169" s="11"/>
      <c r="C169" s="11"/>
      <c r="D169" s="11"/>
      <c r="E169" s="11"/>
      <c r="F169" s="11"/>
      <c r="G169" s="11"/>
      <c r="H169" s="11"/>
      <c r="I169" s="11"/>
      <c r="J169" s="11"/>
      <c r="K169" s="11"/>
      <c r="L169" s="11"/>
      <c r="M169" s="11"/>
      <c r="N169" s="11"/>
      <c r="O169" s="11"/>
    </row>
    <row r="170" spans="2:15" ht="12.75">
      <c r="B170" s="11"/>
      <c r="C170" s="11"/>
      <c r="D170" s="11"/>
      <c r="E170" s="11"/>
      <c r="F170" s="11"/>
      <c r="G170" s="11"/>
      <c r="H170" s="11"/>
      <c r="I170" s="11"/>
      <c r="J170" s="11"/>
      <c r="K170" s="11"/>
      <c r="L170" s="11"/>
      <c r="M170" s="11"/>
      <c r="N170" s="11"/>
      <c r="O170" s="11"/>
    </row>
    <row r="171" spans="2:15" ht="12.75">
      <c r="B171" s="11"/>
      <c r="C171" s="11"/>
      <c r="D171" s="11"/>
      <c r="E171" s="11"/>
      <c r="F171" s="11"/>
      <c r="G171" s="11"/>
      <c r="H171" s="11"/>
      <c r="I171" s="11"/>
      <c r="J171" s="11"/>
      <c r="K171" s="11"/>
      <c r="L171" s="11"/>
      <c r="M171" s="11"/>
      <c r="N171" s="11"/>
      <c r="O171" s="11"/>
    </row>
    <row r="172" spans="2:15" ht="12.75">
      <c r="B172" s="11"/>
      <c r="C172" s="11"/>
      <c r="D172" s="11"/>
      <c r="E172" s="11"/>
      <c r="F172" s="11"/>
      <c r="G172" s="11"/>
      <c r="H172" s="11"/>
      <c r="I172" s="11"/>
      <c r="J172" s="11"/>
      <c r="K172" s="11"/>
      <c r="L172" s="11"/>
      <c r="M172" s="11"/>
      <c r="N172" s="11"/>
      <c r="O172" s="11"/>
    </row>
    <row r="173" spans="2:15" ht="12.75">
      <c r="B173" s="11"/>
      <c r="C173" s="11"/>
      <c r="D173" s="11"/>
      <c r="E173" s="11"/>
      <c r="F173" s="11"/>
      <c r="G173" s="11"/>
      <c r="H173" s="11"/>
      <c r="I173" s="11"/>
      <c r="J173" s="11"/>
      <c r="K173" s="11"/>
      <c r="L173" s="11"/>
      <c r="M173" s="11"/>
      <c r="N173" s="11"/>
      <c r="O173" s="11"/>
    </row>
    <row r="174" spans="2:15" ht="12.75">
      <c r="B174" s="11"/>
      <c r="C174" s="11"/>
      <c r="D174" s="11"/>
      <c r="E174" s="11"/>
      <c r="F174" s="11"/>
      <c r="G174" s="11"/>
      <c r="H174" s="11"/>
      <c r="I174" s="11"/>
      <c r="J174" s="11"/>
      <c r="K174" s="11"/>
      <c r="L174" s="11"/>
      <c r="M174" s="11"/>
      <c r="N174" s="11"/>
      <c r="O174" s="11"/>
    </row>
    <row r="175" spans="2:15" ht="12.75">
      <c r="B175" s="11"/>
      <c r="C175" s="11"/>
      <c r="D175" s="11"/>
      <c r="E175" s="11"/>
      <c r="F175" s="11"/>
      <c r="G175" s="11"/>
      <c r="H175" s="11"/>
      <c r="I175" s="11"/>
      <c r="J175" s="11"/>
      <c r="K175" s="11"/>
      <c r="L175" s="11"/>
      <c r="M175" s="11"/>
      <c r="N175" s="11"/>
      <c r="O175" s="11"/>
    </row>
    <row r="176" spans="2:15" ht="12.75">
      <c r="B176" s="11"/>
      <c r="C176" s="11"/>
      <c r="D176" s="11"/>
      <c r="E176" s="11"/>
      <c r="F176" s="11"/>
      <c r="G176" s="11"/>
      <c r="H176" s="11"/>
      <c r="I176" s="11"/>
      <c r="J176" s="11"/>
      <c r="K176" s="11"/>
      <c r="L176" s="11"/>
      <c r="M176" s="11"/>
      <c r="N176" s="11"/>
      <c r="O176" s="11"/>
    </row>
    <row r="177" spans="2:15" ht="12.75">
      <c r="B177" s="11"/>
      <c r="C177" s="11"/>
      <c r="D177" s="11"/>
      <c r="E177" s="11"/>
      <c r="F177" s="11"/>
      <c r="G177" s="11"/>
      <c r="H177" s="11"/>
      <c r="I177" s="11"/>
      <c r="J177" s="11"/>
      <c r="K177" s="11"/>
      <c r="L177" s="11"/>
      <c r="M177" s="11"/>
      <c r="N177" s="11"/>
      <c r="O177" s="11"/>
    </row>
    <row r="178" spans="2:15" ht="12.75">
      <c r="B178" s="11"/>
      <c r="C178" s="11"/>
      <c r="D178" s="11"/>
      <c r="E178" s="11"/>
      <c r="F178" s="11"/>
      <c r="G178" s="11"/>
      <c r="H178" s="11"/>
      <c r="I178" s="11"/>
      <c r="J178" s="11"/>
      <c r="K178" s="11"/>
      <c r="L178" s="11"/>
      <c r="M178" s="11"/>
      <c r="N178" s="11"/>
      <c r="O178" s="11"/>
    </row>
    <row r="179" spans="2:15" ht="12.75">
      <c r="B179" s="11"/>
      <c r="C179" s="11"/>
      <c r="D179" s="11"/>
      <c r="E179" s="11"/>
      <c r="F179" s="11"/>
      <c r="G179" s="11"/>
      <c r="H179" s="11"/>
      <c r="I179" s="11"/>
      <c r="J179" s="11"/>
      <c r="K179" s="11"/>
      <c r="L179" s="11"/>
      <c r="M179" s="11"/>
      <c r="N179" s="11"/>
      <c r="O179" s="11"/>
    </row>
    <row r="180" spans="2:15" ht="12.75">
      <c r="B180" s="11"/>
      <c r="C180" s="11"/>
      <c r="D180" s="11"/>
      <c r="E180" s="11"/>
      <c r="F180" s="11"/>
      <c r="G180" s="11"/>
      <c r="H180" s="11"/>
      <c r="I180" s="11"/>
      <c r="J180" s="11"/>
      <c r="K180" s="11"/>
      <c r="L180" s="11"/>
      <c r="M180" s="11"/>
      <c r="N180" s="11"/>
      <c r="O180" s="11"/>
    </row>
    <row r="181" spans="2:15" ht="12.75">
      <c r="B181" s="11"/>
      <c r="C181" s="11"/>
      <c r="D181" s="11"/>
      <c r="E181" s="11"/>
      <c r="F181" s="11"/>
      <c r="G181" s="11"/>
      <c r="H181" s="11"/>
      <c r="I181" s="11"/>
      <c r="J181" s="11"/>
      <c r="K181" s="11"/>
      <c r="L181" s="11"/>
      <c r="M181" s="11"/>
      <c r="N181" s="11"/>
      <c r="O181" s="11"/>
    </row>
    <row r="182" spans="2:15" ht="12.75">
      <c r="B182" s="11"/>
      <c r="C182" s="11"/>
      <c r="D182" s="11"/>
      <c r="E182" s="11"/>
      <c r="F182" s="11"/>
      <c r="G182" s="11"/>
      <c r="H182" s="11"/>
      <c r="I182" s="11"/>
      <c r="J182" s="11"/>
      <c r="K182" s="11"/>
      <c r="L182" s="11"/>
      <c r="M182" s="11"/>
      <c r="N182" s="11"/>
      <c r="O182" s="11"/>
    </row>
    <row r="183" spans="2:15" ht="12.75">
      <c r="B183" s="11"/>
      <c r="C183" s="11"/>
      <c r="D183" s="11"/>
      <c r="E183" s="11"/>
      <c r="F183" s="11"/>
      <c r="G183" s="11"/>
      <c r="H183" s="11"/>
      <c r="I183" s="11"/>
      <c r="J183" s="11"/>
      <c r="K183" s="11"/>
      <c r="L183" s="11"/>
      <c r="M183" s="11"/>
      <c r="N183" s="11"/>
      <c r="O183" s="11"/>
    </row>
    <row r="184" spans="2:15" ht="12.75">
      <c r="B184" s="11"/>
      <c r="C184" s="11"/>
      <c r="D184" s="11"/>
      <c r="E184" s="11"/>
      <c r="F184" s="11"/>
      <c r="G184" s="11"/>
      <c r="H184" s="11"/>
      <c r="I184" s="11"/>
      <c r="J184" s="11"/>
      <c r="K184" s="11"/>
      <c r="L184" s="11"/>
      <c r="M184" s="11"/>
      <c r="N184" s="11"/>
      <c r="O184" s="11"/>
    </row>
    <row r="185" spans="2:15" ht="12.75">
      <c r="B185" s="11"/>
      <c r="C185" s="11"/>
      <c r="D185" s="11"/>
      <c r="E185" s="11"/>
      <c r="F185" s="11"/>
      <c r="G185" s="11"/>
      <c r="H185" s="11"/>
      <c r="I185" s="11"/>
      <c r="J185" s="11"/>
      <c r="K185" s="11"/>
      <c r="L185" s="11"/>
      <c r="M185" s="11"/>
      <c r="N185" s="11"/>
      <c r="O185" s="11"/>
    </row>
    <row r="186" spans="2:15" ht="12.75">
      <c r="B186" s="11"/>
      <c r="C186" s="11"/>
      <c r="D186" s="11"/>
      <c r="E186" s="11"/>
      <c r="F186" s="11"/>
      <c r="G186" s="11"/>
      <c r="H186" s="11"/>
      <c r="I186" s="11"/>
      <c r="J186" s="11"/>
      <c r="K186" s="11"/>
      <c r="L186" s="11"/>
      <c r="M186" s="11"/>
      <c r="N186" s="11"/>
      <c r="O186" s="11"/>
    </row>
    <row r="187" spans="2:15" ht="12.75">
      <c r="B187" s="11"/>
      <c r="C187" s="11"/>
      <c r="D187" s="11"/>
      <c r="E187" s="11"/>
      <c r="F187" s="11"/>
      <c r="G187" s="11"/>
      <c r="H187" s="11"/>
      <c r="I187" s="11"/>
      <c r="J187" s="11"/>
      <c r="K187" s="11"/>
      <c r="L187" s="11"/>
      <c r="M187" s="11"/>
      <c r="N187" s="11"/>
      <c r="O187" s="11"/>
    </row>
    <row r="188" spans="2:15" ht="12.75">
      <c r="B188" s="11"/>
      <c r="C188" s="11"/>
      <c r="D188" s="11"/>
      <c r="E188" s="11"/>
      <c r="F188" s="11"/>
      <c r="G188" s="11"/>
      <c r="H188" s="11"/>
      <c r="I188" s="11"/>
      <c r="J188" s="11"/>
      <c r="K188" s="11"/>
      <c r="L188" s="11"/>
      <c r="M188" s="11"/>
      <c r="N188" s="11"/>
      <c r="O188" s="11"/>
    </row>
    <row r="189" spans="2:15" ht="12.75">
      <c r="B189" s="11"/>
      <c r="C189" s="11"/>
      <c r="D189" s="11"/>
      <c r="E189" s="11"/>
      <c r="F189" s="11"/>
      <c r="G189" s="11"/>
      <c r="H189" s="11"/>
      <c r="I189" s="11"/>
      <c r="J189" s="11"/>
      <c r="K189" s="11"/>
      <c r="L189" s="11"/>
      <c r="M189" s="11"/>
      <c r="N189" s="11"/>
      <c r="O189" s="11"/>
    </row>
    <row r="190" spans="2:15" ht="12.75">
      <c r="B190" s="11"/>
      <c r="C190" s="11"/>
      <c r="D190" s="11"/>
      <c r="E190" s="11"/>
      <c r="F190" s="11"/>
      <c r="G190" s="11"/>
      <c r="H190" s="11"/>
      <c r="I190" s="11"/>
      <c r="J190" s="11"/>
      <c r="K190" s="11"/>
      <c r="L190" s="11"/>
      <c r="M190" s="11"/>
      <c r="N190" s="11"/>
      <c r="O190" s="11"/>
    </row>
    <row r="191" spans="2:15" ht="12.75">
      <c r="B191" s="11"/>
      <c r="C191" s="11"/>
      <c r="D191" s="11"/>
      <c r="E191" s="11"/>
      <c r="F191" s="11"/>
      <c r="G191" s="11"/>
      <c r="H191" s="11"/>
      <c r="I191" s="11"/>
      <c r="J191" s="11"/>
      <c r="K191" s="11"/>
      <c r="L191" s="11"/>
      <c r="M191" s="11"/>
      <c r="N191" s="11"/>
      <c r="O191" s="11"/>
    </row>
    <row r="192" spans="2:15" ht="12.75">
      <c r="B192" s="11"/>
      <c r="C192" s="11"/>
      <c r="D192" s="11"/>
      <c r="E192" s="11"/>
      <c r="F192" s="11"/>
      <c r="G192" s="11"/>
      <c r="H192" s="11"/>
      <c r="I192" s="11"/>
      <c r="J192" s="11"/>
      <c r="K192" s="11"/>
      <c r="L192" s="11"/>
      <c r="M192" s="11"/>
      <c r="N192" s="11"/>
      <c r="O192" s="11"/>
    </row>
    <row r="193" spans="2:15" ht="12.75">
      <c r="B193" s="11"/>
      <c r="C193" s="11"/>
      <c r="D193" s="11"/>
      <c r="E193" s="11"/>
      <c r="F193" s="11"/>
      <c r="G193" s="11"/>
      <c r="H193" s="11"/>
      <c r="I193" s="11"/>
      <c r="J193" s="11"/>
      <c r="K193" s="11"/>
      <c r="L193" s="11"/>
      <c r="M193" s="11"/>
      <c r="N193" s="11"/>
      <c r="O193" s="11"/>
    </row>
    <row r="194" spans="2:15" ht="12.75">
      <c r="B194" s="11"/>
      <c r="C194" s="11"/>
      <c r="D194" s="11"/>
      <c r="E194" s="11"/>
      <c r="F194" s="11"/>
      <c r="G194" s="11"/>
      <c r="H194" s="11"/>
      <c r="I194" s="11"/>
      <c r="J194" s="11"/>
      <c r="K194" s="11"/>
      <c r="L194" s="11"/>
      <c r="M194" s="11"/>
      <c r="N194" s="11"/>
      <c r="O194" s="11"/>
    </row>
    <row r="195" spans="2:15" ht="12.75">
      <c r="B195" s="11"/>
      <c r="C195" s="11"/>
      <c r="D195" s="11"/>
      <c r="E195" s="11"/>
      <c r="F195" s="11"/>
      <c r="G195" s="11"/>
      <c r="H195" s="11"/>
      <c r="I195" s="11"/>
      <c r="J195" s="11"/>
      <c r="K195" s="11"/>
      <c r="L195" s="11"/>
      <c r="M195" s="11"/>
      <c r="N195" s="11"/>
      <c r="O195" s="11"/>
    </row>
    <row r="196" spans="2:15" ht="12.75">
      <c r="B196" s="11"/>
      <c r="C196" s="11"/>
      <c r="D196" s="11"/>
      <c r="E196" s="11"/>
      <c r="F196" s="11"/>
      <c r="G196" s="11"/>
      <c r="H196" s="11"/>
      <c r="I196" s="11"/>
      <c r="J196" s="11"/>
      <c r="K196" s="11"/>
      <c r="L196" s="11"/>
      <c r="M196" s="11"/>
      <c r="N196" s="11"/>
      <c r="O196" s="11"/>
    </row>
    <row r="197" spans="2:15" ht="12.75">
      <c r="B197" s="11"/>
      <c r="C197" s="11"/>
      <c r="D197" s="11"/>
      <c r="E197" s="11"/>
      <c r="F197" s="11"/>
      <c r="G197" s="11"/>
      <c r="H197" s="11"/>
      <c r="I197" s="11"/>
      <c r="J197" s="11"/>
      <c r="K197" s="11"/>
      <c r="L197" s="11"/>
      <c r="M197" s="11"/>
      <c r="N197" s="11"/>
      <c r="O197" s="11"/>
    </row>
    <row r="198" spans="2:15" ht="12.75">
      <c r="B198" s="11"/>
      <c r="C198" s="11"/>
      <c r="D198" s="11"/>
      <c r="E198" s="11"/>
      <c r="F198" s="11"/>
      <c r="G198" s="11"/>
      <c r="H198" s="11"/>
      <c r="I198" s="11"/>
      <c r="J198" s="11"/>
      <c r="K198" s="11"/>
      <c r="L198" s="11"/>
      <c r="M198" s="11"/>
      <c r="N198" s="11"/>
      <c r="O198" s="11"/>
    </row>
    <row r="199" spans="2:15" ht="12.75">
      <c r="B199" s="11"/>
      <c r="C199" s="11"/>
      <c r="D199" s="11"/>
      <c r="E199" s="11"/>
      <c r="F199" s="11"/>
      <c r="G199" s="11"/>
      <c r="H199" s="11"/>
      <c r="I199" s="11"/>
      <c r="J199" s="11"/>
      <c r="K199" s="11"/>
      <c r="L199" s="11"/>
      <c r="M199" s="11"/>
      <c r="N199" s="11"/>
      <c r="O199" s="11"/>
    </row>
    <row r="200" spans="2:15" ht="12.75">
      <c r="B200" s="11"/>
      <c r="C200" s="11"/>
      <c r="D200" s="11"/>
      <c r="E200" s="11"/>
      <c r="F200" s="11"/>
      <c r="G200" s="11"/>
      <c r="H200" s="11"/>
      <c r="I200" s="11"/>
      <c r="J200" s="11"/>
      <c r="K200" s="11"/>
      <c r="L200" s="11"/>
      <c r="M200" s="11"/>
      <c r="N200" s="11"/>
      <c r="O200" s="11"/>
    </row>
    <row r="201" spans="2:15" ht="12.75">
      <c r="B201" s="11"/>
      <c r="C201" s="11"/>
      <c r="D201" s="11"/>
      <c r="E201" s="11"/>
      <c r="F201" s="11"/>
      <c r="G201" s="11"/>
      <c r="H201" s="11"/>
      <c r="I201" s="11"/>
      <c r="J201" s="11"/>
      <c r="K201" s="11"/>
      <c r="L201" s="11"/>
      <c r="M201" s="11"/>
      <c r="N201" s="11"/>
      <c r="O201" s="11"/>
    </row>
    <row r="202" spans="2:15" ht="12.75">
      <c r="B202" s="11"/>
      <c r="C202" s="11"/>
      <c r="D202" s="11"/>
      <c r="E202" s="11"/>
      <c r="F202" s="11"/>
      <c r="G202" s="11"/>
      <c r="H202" s="11"/>
      <c r="I202" s="11"/>
      <c r="J202" s="11"/>
      <c r="K202" s="11"/>
      <c r="L202" s="11"/>
      <c r="M202" s="11"/>
      <c r="N202" s="11"/>
      <c r="O202" s="11"/>
    </row>
    <row r="203" spans="2:15" ht="12.75">
      <c r="B203" s="11"/>
      <c r="C203" s="11"/>
      <c r="D203" s="11"/>
      <c r="E203" s="11"/>
      <c r="F203" s="11"/>
      <c r="G203" s="11"/>
      <c r="H203" s="11"/>
      <c r="I203" s="11"/>
      <c r="J203" s="11"/>
      <c r="K203" s="11"/>
      <c r="L203" s="11"/>
      <c r="M203" s="11"/>
      <c r="N203" s="11"/>
      <c r="O203" s="11"/>
    </row>
    <row r="204" spans="2:15" ht="12.75">
      <c r="B204" s="11"/>
      <c r="C204" s="11"/>
      <c r="D204" s="11"/>
      <c r="E204" s="11"/>
      <c r="F204" s="11"/>
      <c r="G204" s="11"/>
      <c r="H204" s="11"/>
      <c r="I204" s="11"/>
      <c r="J204" s="11"/>
      <c r="K204" s="11"/>
      <c r="L204" s="11"/>
      <c r="M204" s="11"/>
      <c r="N204" s="11"/>
      <c r="O204" s="11"/>
    </row>
    <row r="205" spans="2:15" ht="12.75">
      <c r="B205" s="11"/>
      <c r="C205" s="11"/>
      <c r="D205" s="11"/>
      <c r="E205" s="11"/>
      <c r="F205" s="11"/>
      <c r="G205" s="11"/>
      <c r="H205" s="11"/>
      <c r="I205" s="11"/>
      <c r="J205" s="11"/>
      <c r="K205" s="11"/>
      <c r="L205" s="11"/>
      <c r="M205" s="11"/>
      <c r="N205" s="11"/>
      <c r="O205" s="11"/>
    </row>
    <row r="206" spans="2:15" ht="12.75">
      <c r="B206" s="11"/>
      <c r="C206" s="11"/>
      <c r="D206" s="11"/>
      <c r="E206" s="11"/>
      <c r="F206" s="11"/>
      <c r="G206" s="11"/>
      <c r="H206" s="11"/>
      <c r="I206" s="11"/>
      <c r="J206" s="11"/>
      <c r="K206" s="11"/>
      <c r="L206" s="11"/>
      <c r="M206" s="11"/>
      <c r="N206" s="11"/>
      <c r="O206" s="11"/>
    </row>
    <row r="207" spans="2:15" ht="12.75">
      <c r="B207" s="11"/>
      <c r="C207" s="11"/>
      <c r="D207" s="11"/>
      <c r="E207" s="11"/>
      <c r="F207" s="11"/>
      <c r="G207" s="11"/>
      <c r="H207" s="11"/>
      <c r="I207" s="11"/>
      <c r="J207" s="11"/>
      <c r="K207" s="11"/>
      <c r="L207" s="11"/>
      <c r="M207" s="11"/>
      <c r="N207" s="11"/>
      <c r="O207" s="11"/>
    </row>
    <row r="208" spans="2:15" ht="12.75">
      <c r="B208" s="11"/>
      <c r="C208" s="11"/>
      <c r="D208" s="11"/>
      <c r="E208" s="11"/>
      <c r="F208" s="11"/>
      <c r="G208" s="11"/>
      <c r="H208" s="11"/>
      <c r="I208" s="11"/>
      <c r="J208" s="11"/>
      <c r="K208" s="11"/>
      <c r="L208" s="11"/>
      <c r="M208" s="11"/>
      <c r="N208" s="11"/>
      <c r="O208" s="11"/>
    </row>
    <row r="209" spans="2:15" ht="12.75">
      <c r="B209" s="11"/>
      <c r="C209" s="11"/>
      <c r="D209" s="11"/>
      <c r="E209" s="11"/>
      <c r="F209" s="11"/>
      <c r="G209" s="11"/>
      <c r="H209" s="11"/>
      <c r="I209" s="11"/>
      <c r="J209" s="11"/>
      <c r="K209" s="11"/>
      <c r="L209" s="11"/>
      <c r="M209" s="11"/>
      <c r="N209" s="11"/>
      <c r="O209" s="11"/>
    </row>
    <row r="210" spans="2:15" ht="12.75">
      <c r="B210" s="11"/>
      <c r="C210" s="11"/>
      <c r="D210" s="11"/>
      <c r="E210" s="11"/>
      <c r="F210" s="11"/>
      <c r="G210" s="11"/>
      <c r="H210" s="11"/>
      <c r="I210" s="11"/>
      <c r="J210" s="11"/>
      <c r="K210" s="11"/>
      <c r="L210" s="11"/>
      <c r="M210" s="11"/>
      <c r="N210" s="11"/>
      <c r="O210" s="11"/>
    </row>
    <row r="211" spans="2:15" ht="12.75">
      <c r="B211" s="11"/>
      <c r="C211" s="11"/>
      <c r="D211" s="11"/>
      <c r="E211" s="11"/>
      <c r="F211" s="11"/>
      <c r="G211" s="11"/>
      <c r="H211" s="11"/>
      <c r="I211" s="11"/>
      <c r="J211" s="11"/>
      <c r="K211" s="11"/>
      <c r="L211" s="11"/>
      <c r="M211" s="11"/>
      <c r="N211" s="11"/>
      <c r="O211" s="11"/>
    </row>
    <row r="212" spans="2:15" ht="12.75">
      <c r="B212" s="11"/>
      <c r="C212" s="11"/>
      <c r="D212" s="11"/>
      <c r="E212" s="11"/>
      <c r="F212" s="11"/>
      <c r="G212" s="11"/>
      <c r="H212" s="11"/>
      <c r="I212" s="11"/>
      <c r="J212" s="11"/>
      <c r="K212" s="11"/>
      <c r="L212" s="11"/>
      <c r="M212" s="11"/>
      <c r="N212" s="11"/>
      <c r="O212" s="11"/>
    </row>
    <row r="213" spans="2:15" ht="12.75">
      <c r="B213" s="11"/>
      <c r="C213" s="11"/>
      <c r="D213" s="11"/>
      <c r="E213" s="11"/>
      <c r="F213" s="11"/>
      <c r="G213" s="11"/>
      <c r="H213" s="11"/>
      <c r="I213" s="11"/>
      <c r="J213" s="11"/>
      <c r="K213" s="11"/>
      <c r="L213" s="11"/>
      <c r="M213" s="11"/>
      <c r="N213" s="11"/>
      <c r="O213" s="11"/>
    </row>
    <row r="214" spans="2:15" ht="12.75">
      <c r="B214" s="11"/>
      <c r="C214" s="11"/>
      <c r="D214" s="11"/>
      <c r="E214" s="11"/>
      <c r="F214" s="11"/>
      <c r="G214" s="11"/>
      <c r="H214" s="11"/>
      <c r="I214" s="11"/>
      <c r="J214" s="11"/>
      <c r="K214" s="11"/>
      <c r="L214" s="11"/>
      <c r="M214" s="11"/>
      <c r="N214" s="11"/>
      <c r="O214" s="11"/>
    </row>
    <row r="215" spans="2:15" ht="12.75">
      <c r="B215" s="11"/>
      <c r="C215" s="11"/>
      <c r="D215" s="11"/>
      <c r="E215" s="11"/>
      <c r="F215" s="11"/>
      <c r="G215" s="11"/>
      <c r="H215" s="11"/>
      <c r="I215" s="11"/>
      <c r="J215" s="11"/>
      <c r="K215" s="11"/>
      <c r="L215" s="11"/>
      <c r="M215" s="11"/>
      <c r="N215" s="11"/>
      <c r="O215" s="11"/>
    </row>
    <row r="216" spans="2:15" ht="12.75">
      <c r="B216" s="11"/>
      <c r="C216" s="11"/>
      <c r="D216" s="11"/>
      <c r="E216" s="11"/>
      <c r="F216" s="11"/>
      <c r="G216" s="11"/>
      <c r="H216" s="11"/>
      <c r="I216" s="11"/>
      <c r="J216" s="11"/>
      <c r="K216" s="11"/>
      <c r="L216" s="11"/>
      <c r="M216" s="11"/>
      <c r="N216" s="11"/>
      <c r="O216" s="11"/>
    </row>
    <row r="217" spans="2:15" ht="12.75">
      <c r="B217" s="11"/>
      <c r="C217" s="11"/>
      <c r="D217" s="11"/>
      <c r="E217" s="11"/>
      <c r="F217" s="11"/>
      <c r="G217" s="11"/>
      <c r="H217" s="11"/>
      <c r="I217" s="11"/>
      <c r="J217" s="11"/>
      <c r="K217" s="11"/>
      <c r="L217" s="11"/>
      <c r="M217" s="11"/>
      <c r="N217" s="11"/>
      <c r="O217" s="11"/>
    </row>
    <row r="218" spans="2:15" ht="12.75">
      <c r="B218" s="11"/>
      <c r="C218" s="11"/>
      <c r="D218" s="11"/>
      <c r="E218" s="11"/>
      <c r="F218" s="11"/>
      <c r="G218" s="11"/>
      <c r="H218" s="11"/>
      <c r="I218" s="11"/>
      <c r="J218" s="11"/>
      <c r="K218" s="11"/>
      <c r="L218" s="11"/>
      <c r="M218" s="11"/>
      <c r="N218" s="11"/>
      <c r="O218" s="11"/>
    </row>
    <row r="219" spans="2:15" ht="12.75">
      <c r="B219" s="11"/>
      <c r="C219" s="11"/>
      <c r="D219" s="11"/>
      <c r="E219" s="11"/>
      <c r="F219" s="11"/>
      <c r="G219" s="11"/>
      <c r="H219" s="11"/>
      <c r="I219" s="11"/>
      <c r="J219" s="11"/>
      <c r="K219" s="11"/>
      <c r="L219" s="11"/>
      <c r="M219" s="11"/>
      <c r="N219" s="11"/>
      <c r="O219" s="11"/>
    </row>
    <row r="220" spans="2:15" ht="12.75">
      <c r="B220" s="11"/>
      <c r="C220" s="11"/>
      <c r="D220" s="11"/>
      <c r="E220" s="11"/>
      <c r="F220" s="11"/>
      <c r="G220" s="11"/>
      <c r="H220" s="11"/>
      <c r="I220" s="11"/>
      <c r="J220" s="11"/>
      <c r="K220" s="11"/>
      <c r="L220" s="11"/>
      <c r="M220" s="11"/>
      <c r="N220" s="11"/>
      <c r="O220" s="11"/>
    </row>
    <row r="221" spans="2:15" ht="12.75">
      <c r="B221" s="11"/>
      <c r="C221" s="11"/>
      <c r="D221" s="11"/>
      <c r="E221" s="11"/>
      <c r="F221" s="11"/>
      <c r="G221" s="11"/>
      <c r="H221" s="11"/>
      <c r="I221" s="11"/>
      <c r="J221" s="11"/>
      <c r="K221" s="11"/>
      <c r="L221" s="11"/>
      <c r="M221" s="11"/>
      <c r="N221" s="11"/>
      <c r="O221" s="11"/>
    </row>
    <row r="222" spans="2:15" ht="12.75">
      <c r="B222" s="11"/>
      <c r="C222" s="11"/>
      <c r="D222" s="11"/>
      <c r="E222" s="11"/>
      <c r="F222" s="11"/>
      <c r="G222" s="11"/>
      <c r="H222" s="11"/>
      <c r="I222" s="11"/>
      <c r="J222" s="11"/>
      <c r="K222" s="11"/>
      <c r="L222" s="11"/>
      <c r="M222" s="11"/>
      <c r="N222" s="11"/>
      <c r="O222" s="11"/>
    </row>
    <row r="223" spans="2:15" ht="12.75">
      <c r="B223" s="11"/>
      <c r="C223" s="11"/>
      <c r="D223" s="11"/>
      <c r="E223" s="11"/>
      <c r="F223" s="11"/>
      <c r="G223" s="11"/>
      <c r="H223" s="11"/>
      <c r="I223" s="11"/>
      <c r="J223" s="11"/>
      <c r="K223" s="11"/>
      <c r="L223" s="11"/>
      <c r="M223" s="11"/>
      <c r="N223" s="11"/>
      <c r="O223" s="11"/>
    </row>
    <row r="224" spans="2:15" ht="12.75">
      <c r="B224" s="11"/>
      <c r="C224" s="11"/>
      <c r="D224" s="11"/>
      <c r="E224" s="11"/>
      <c r="F224" s="11"/>
      <c r="G224" s="11"/>
      <c r="H224" s="11"/>
      <c r="I224" s="11"/>
      <c r="J224" s="11"/>
      <c r="K224" s="11"/>
      <c r="L224" s="11"/>
      <c r="M224" s="11"/>
      <c r="N224" s="11"/>
      <c r="O224" s="11"/>
    </row>
    <row r="225" spans="2:15" ht="12.75">
      <c r="B225" s="11"/>
      <c r="C225" s="11"/>
      <c r="D225" s="11"/>
      <c r="E225" s="11"/>
      <c r="F225" s="11"/>
      <c r="G225" s="11"/>
      <c r="H225" s="11"/>
      <c r="I225" s="11"/>
      <c r="J225" s="11"/>
      <c r="K225" s="11"/>
      <c r="L225" s="11"/>
      <c r="M225" s="11"/>
      <c r="N225" s="11"/>
      <c r="O225" s="11"/>
    </row>
    <row r="226" spans="2:15" ht="12.75">
      <c r="B226" s="11"/>
      <c r="C226" s="11"/>
      <c r="D226" s="11"/>
      <c r="E226" s="11"/>
      <c r="F226" s="11"/>
      <c r="G226" s="11"/>
      <c r="H226" s="11"/>
      <c r="I226" s="11"/>
      <c r="J226" s="11"/>
      <c r="K226" s="11"/>
      <c r="L226" s="11"/>
      <c r="M226" s="11"/>
      <c r="N226" s="11"/>
      <c r="O226" s="11"/>
    </row>
    <row r="227" spans="2:15" ht="12.75">
      <c r="B227" s="11"/>
      <c r="C227" s="11"/>
      <c r="D227" s="11"/>
      <c r="E227" s="11"/>
      <c r="F227" s="11"/>
      <c r="G227" s="11"/>
      <c r="H227" s="11"/>
      <c r="I227" s="11"/>
      <c r="J227" s="11"/>
      <c r="K227" s="11"/>
      <c r="L227" s="11"/>
      <c r="M227" s="11"/>
      <c r="N227" s="11"/>
      <c r="O227" s="11"/>
    </row>
    <row r="228" spans="2:15" ht="12.75">
      <c r="B228" s="11"/>
      <c r="C228" s="11"/>
      <c r="D228" s="11"/>
      <c r="E228" s="11"/>
      <c r="F228" s="11"/>
      <c r="G228" s="11"/>
      <c r="H228" s="11"/>
      <c r="I228" s="11"/>
      <c r="J228" s="11"/>
      <c r="K228" s="11"/>
      <c r="L228" s="11"/>
      <c r="M228" s="11"/>
      <c r="N228" s="11"/>
      <c r="O228" s="11"/>
    </row>
    <row r="229" spans="2:15" ht="12.75">
      <c r="B229" s="11"/>
      <c r="C229" s="11"/>
      <c r="D229" s="11"/>
      <c r="E229" s="11"/>
      <c r="F229" s="11"/>
      <c r="G229" s="11"/>
      <c r="H229" s="11"/>
      <c r="I229" s="11"/>
      <c r="J229" s="11"/>
      <c r="K229" s="11"/>
      <c r="L229" s="11"/>
      <c r="M229" s="11"/>
      <c r="N229" s="11"/>
      <c r="O229" s="11"/>
    </row>
    <row r="230" spans="2:15" ht="12.75">
      <c r="B230" s="11"/>
      <c r="C230" s="11"/>
      <c r="D230" s="11"/>
      <c r="E230" s="11"/>
      <c r="F230" s="11"/>
      <c r="G230" s="11"/>
      <c r="H230" s="11"/>
      <c r="I230" s="11"/>
      <c r="J230" s="11"/>
      <c r="K230" s="11"/>
      <c r="L230" s="11"/>
      <c r="M230" s="11"/>
      <c r="N230" s="11"/>
      <c r="O230" s="11"/>
    </row>
    <row r="231" spans="2:15" ht="12.75">
      <c r="B231" s="11"/>
      <c r="C231" s="11"/>
      <c r="D231" s="11"/>
      <c r="E231" s="11"/>
      <c r="F231" s="11"/>
      <c r="G231" s="11"/>
      <c r="H231" s="11"/>
      <c r="I231" s="11"/>
      <c r="J231" s="11"/>
      <c r="K231" s="11"/>
      <c r="L231" s="11"/>
      <c r="M231" s="11"/>
      <c r="N231" s="11"/>
      <c r="O231" s="11"/>
    </row>
    <row r="232" spans="2:15" ht="12.75">
      <c r="B232" s="11"/>
      <c r="C232" s="11"/>
      <c r="D232" s="11"/>
      <c r="E232" s="11"/>
      <c r="F232" s="11"/>
      <c r="G232" s="11"/>
      <c r="H232" s="11"/>
      <c r="I232" s="11"/>
      <c r="J232" s="11"/>
      <c r="K232" s="11"/>
      <c r="L232" s="11"/>
      <c r="M232" s="11"/>
      <c r="N232" s="11"/>
      <c r="O232" s="11"/>
    </row>
    <row r="233" spans="2:15" ht="12.75">
      <c r="B233" s="11"/>
      <c r="C233" s="11"/>
      <c r="D233" s="11"/>
      <c r="E233" s="11"/>
      <c r="F233" s="11"/>
      <c r="G233" s="11"/>
      <c r="H233" s="11"/>
      <c r="I233" s="11"/>
      <c r="J233" s="11"/>
      <c r="K233" s="11"/>
      <c r="L233" s="11"/>
      <c r="M233" s="11"/>
      <c r="N233" s="11"/>
      <c r="O233" s="11"/>
    </row>
    <row r="234" spans="2:15" ht="12.75">
      <c r="B234" s="11"/>
      <c r="C234" s="11"/>
      <c r="D234" s="11"/>
      <c r="E234" s="11"/>
      <c r="F234" s="11"/>
      <c r="G234" s="11"/>
      <c r="H234" s="11"/>
      <c r="I234" s="11"/>
      <c r="J234" s="11"/>
      <c r="K234" s="11"/>
      <c r="L234" s="11"/>
      <c r="M234" s="11"/>
      <c r="N234" s="11"/>
      <c r="O234" s="11"/>
    </row>
    <row r="235" spans="2:15" ht="12.75">
      <c r="B235" s="11"/>
      <c r="C235" s="11"/>
      <c r="D235" s="11"/>
      <c r="E235" s="11"/>
      <c r="F235" s="11"/>
      <c r="G235" s="11"/>
      <c r="H235" s="11"/>
      <c r="I235" s="11"/>
      <c r="J235" s="11"/>
      <c r="K235" s="11"/>
      <c r="L235" s="11"/>
      <c r="M235" s="11"/>
      <c r="N235" s="11"/>
      <c r="O235" s="11"/>
    </row>
    <row r="236" spans="2:15" ht="12.75">
      <c r="B236" s="11"/>
      <c r="C236" s="11"/>
      <c r="D236" s="11"/>
      <c r="E236" s="11"/>
      <c r="F236" s="11"/>
      <c r="G236" s="11"/>
      <c r="H236" s="11"/>
      <c r="I236" s="11"/>
      <c r="J236" s="11"/>
      <c r="K236" s="11"/>
      <c r="L236" s="11"/>
      <c r="M236" s="11"/>
      <c r="N236" s="11"/>
      <c r="O236" s="11"/>
    </row>
    <row r="237" spans="2:15" ht="12.75">
      <c r="B237" s="11"/>
      <c r="C237" s="11"/>
      <c r="D237" s="11"/>
      <c r="E237" s="11"/>
      <c r="F237" s="11"/>
      <c r="G237" s="11"/>
      <c r="H237" s="11"/>
      <c r="I237" s="11"/>
      <c r="J237" s="11"/>
      <c r="K237" s="11"/>
      <c r="L237" s="11"/>
      <c r="M237" s="11"/>
      <c r="N237" s="11"/>
      <c r="O237" s="11"/>
    </row>
    <row r="238" spans="2:15" ht="12.75">
      <c r="B238" s="11"/>
      <c r="C238" s="11"/>
      <c r="D238" s="11"/>
      <c r="E238" s="11"/>
      <c r="F238" s="11"/>
      <c r="G238" s="11"/>
      <c r="H238" s="11"/>
      <c r="I238" s="11"/>
      <c r="J238" s="11"/>
      <c r="K238" s="11"/>
      <c r="L238" s="11"/>
      <c r="M238" s="11"/>
      <c r="N238" s="11"/>
      <c r="O238" s="11"/>
    </row>
    <row r="239" spans="2:15" ht="12.75">
      <c r="B239" s="11"/>
      <c r="C239" s="11"/>
      <c r="D239" s="11"/>
      <c r="E239" s="11"/>
      <c r="F239" s="11"/>
      <c r="G239" s="11"/>
      <c r="H239" s="11"/>
      <c r="I239" s="11"/>
      <c r="J239" s="11"/>
      <c r="K239" s="11"/>
      <c r="L239" s="11"/>
      <c r="M239" s="11"/>
      <c r="N239" s="11"/>
      <c r="O239" s="11"/>
    </row>
    <row r="240" spans="2:15" ht="12.75">
      <c r="B240" s="11"/>
      <c r="C240" s="11"/>
      <c r="D240" s="11"/>
      <c r="E240" s="11"/>
      <c r="F240" s="11"/>
      <c r="G240" s="11"/>
      <c r="H240" s="11"/>
      <c r="I240" s="11"/>
      <c r="J240" s="11"/>
      <c r="K240" s="11"/>
      <c r="L240" s="11"/>
      <c r="M240" s="11"/>
      <c r="N240" s="11"/>
      <c r="O240" s="11"/>
    </row>
    <row r="241" spans="2:15" ht="12.75">
      <c r="B241" s="11"/>
      <c r="C241" s="11"/>
      <c r="D241" s="11"/>
      <c r="E241" s="11"/>
      <c r="F241" s="11"/>
      <c r="G241" s="11"/>
      <c r="H241" s="11"/>
      <c r="I241" s="11"/>
      <c r="J241" s="11"/>
      <c r="K241" s="11"/>
      <c r="L241" s="11"/>
      <c r="M241" s="11"/>
      <c r="N241" s="11"/>
      <c r="O241" s="11"/>
    </row>
    <row r="242" spans="2:15" ht="12.75">
      <c r="B242" s="11"/>
      <c r="C242" s="11"/>
      <c r="D242" s="11"/>
      <c r="E242" s="11"/>
      <c r="F242" s="11"/>
      <c r="G242" s="11"/>
      <c r="H242" s="11"/>
      <c r="I242" s="11"/>
      <c r="J242" s="11"/>
      <c r="K242" s="11"/>
      <c r="L242" s="11"/>
      <c r="M242" s="11"/>
      <c r="N242" s="11"/>
      <c r="O242" s="11"/>
    </row>
    <row r="243" spans="2:15" ht="12.75">
      <c r="B243" s="11"/>
      <c r="C243" s="11"/>
      <c r="D243" s="11"/>
      <c r="E243" s="11"/>
      <c r="F243" s="11"/>
      <c r="G243" s="11"/>
      <c r="H243" s="11"/>
      <c r="I243" s="11"/>
      <c r="J243" s="11"/>
      <c r="K243" s="11"/>
      <c r="L243" s="11"/>
      <c r="M243" s="11"/>
      <c r="N243" s="11"/>
      <c r="O243" s="11"/>
    </row>
    <row r="244" spans="2:15" ht="12.75">
      <c r="B244" s="11"/>
      <c r="C244" s="11"/>
      <c r="D244" s="11"/>
      <c r="E244" s="11"/>
      <c r="F244" s="11"/>
      <c r="G244" s="11"/>
      <c r="H244" s="11"/>
      <c r="I244" s="11"/>
      <c r="J244" s="11"/>
      <c r="K244" s="11"/>
      <c r="L244" s="11"/>
      <c r="M244" s="11"/>
      <c r="N244" s="11"/>
      <c r="O244" s="11"/>
    </row>
    <row r="245" spans="2:15" ht="12.75">
      <c r="B245" s="11"/>
      <c r="C245" s="11"/>
      <c r="D245" s="11"/>
      <c r="E245" s="11"/>
      <c r="F245" s="11"/>
      <c r="G245" s="11"/>
      <c r="H245" s="11"/>
      <c r="I245" s="11"/>
      <c r="J245" s="11"/>
      <c r="K245" s="11"/>
      <c r="L245" s="11"/>
      <c r="M245" s="11"/>
      <c r="N245" s="11"/>
      <c r="O245" s="11"/>
    </row>
    <row r="246" spans="2:15" ht="12.75">
      <c r="B246" s="11"/>
      <c r="C246" s="11"/>
      <c r="D246" s="11"/>
      <c r="E246" s="11"/>
      <c r="F246" s="11"/>
      <c r="G246" s="11"/>
      <c r="H246" s="11"/>
      <c r="I246" s="11"/>
      <c r="J246" s="11"/>
      <c r="K246" s="11"/>
      <c r="L246" s="11"/>
      <c r="M246" s="11"/>
      <c r="N246" s="11"/>
      <c r="O246" s="11"/>
    </row>
    <row r="247" spans="2:15" ht="12.75">
      <c r="B247" s="11"/>
      <c r="C247" s="11"/>
      <c r="D247" s="11"/>
      <c r="E247" s="11"/>
      <c r="F247" s="11"/>
      <c r="G247" s="11"/>
      <c r="H247" s="11"/>
      <c r="I247" s="11"/>
      <c r="J247" s="11"/>
      <c r="K247" s="11"/>
      <c r="L247" s="11"/>
      <c r="M247" s="11"/>
      <c r="N247" s="11"/>
      <c r="O247" s="11"/>
    </row>
    <row r="248" spans="2:15" ht="12.75">
      <c r="B248" s="11"/>
      <c r="C248" s="11"/>
      <c r="D248" s="11"/>
      <c r="E248" s="11"/>
      <c r="F248" s="11"/>
      <c r="G248" s="11"/>
      <c r="H248" s="11"/>
      <c r="I248" s="11"/>
      <c r="J248" s="11"/>
      <c r="K248" s="11"/>
      <c r="L248" s="11"/>
      <c r="M248" s="11"/>
      <c r="N248" s="11"/>
      <c r="O248" s="11"/>
    </row>
    <row r="249" spans="2:15" ht="12.75">
      <c r="B249" s="11"/>
      <c r="C249" s="11"/>
      <c r="D249" s="11"/>
      <c r="E249" s="11"/>
      <c r="F249" s="11"/>
      <c r="G249" s="11"/>
      <c r="H249" s="11"/>
      <c r="I249" s="11"/>
      <c r="J249" s="11"/>
      <c r="K249" s="11"/>
      <c r="L249" s="11"/>
      <c r="M249" s="11"/>
      <c r="N249" s="11"/>
      <c r="O249" s="11"/>
    </row>
    <row r="250" spans="2:15" ht="12.75">
      <c r="B250" s="11"/>
      <c r="C250" s="11"/>
      <c r="D250" s="11"/>
      <c r="E250" s="11"/>
      <c r="F250" s="11"/>
      <c r="G250" s="11"/>
      <c r="H250" s="11"/>
      <c r="I250" s="11"/>
      <c r="J250" s="11"/>
      <c r="K250" s="11"/>
      <c r="L250" s="11"/>
      <c r="M250" s="11"/>
      <c r="N250" s="11"/>
      <c r="O250" s="11"/>
    </row>
    <row r="251" spans="2:15" ht="12.75">
      <c r="B251" s="11"/>
      <c r="C251" s="11"/>
      <c r="D251" s="11"/>
      <c r="E251" s="11"/>
      <c r="F251" s="11"/>
      <c r="G251" s="11"/>
      <c r="H251" s="11"/>
      <c r="I251" s="11"/>
      <c r="J251" s="11"/>
      <c r="K251" s="11"/>
      <c r="L251" s="11"/>
      <c r="M251" s="11"/>
      <c r="N251" s="11"/>
      <c r="O251" s="11"/>
    </row>
    <row r="252" spans="2:15" ht="12.75">
      <c r="B252" s="11"/>
      <c r="C252" s="11"/>
      <c r="D252" s="11"/>
      <c r="E252" s="11"/>
      <c r="F252" s="11"/>
      <c r="G252" s="11"/>
      <c r="H252" s="11"/>
      <c r="I252" s="11"/>
      <c r="J252" s="11"/>
      <c r="K252" s="11"/>
      <c r="L252" s="11"/>
      <c r="M252" s="11"/>
      <c r="N252" s="11"/>
      <c r="O252" s="11"/>
    </row>
    <row r="253" spans="2:15" ht="12.75">
      <c r="B253" s="11"/>
      <c r="C253" s="11"/>
      <c r="D253" s="11"/>
      <c r="E253" s="11"/>
      <c r="F253" s="11"/>
      <c r="G253" s="11"/>
      <c r="H253" s="11"/>
      <c r="I253" s="11"/>
      <c r="J253" s="11"/>
      <c r="K253" s="11"/>
      <c r="L253" s="11"/>
      <c r="M253" s="11"/>
      <c r="N253" s="11"/>
      <c r="O253" s="11"/>
    </row>
    <row r="254" spans="2:15" ht="12.75">
      <c r="B254" s="11"/>
      <c r="C254" s="11"/>
      <c r="D254" s="11"/>
      <c r="E254" s="11"/>
      <c r="F254" s="11"/>
      <c r="G254" s="11"/>
      <c r="H254" s="11"/>
      <c r="I254" s="11"/>
      <c r="J254" s="11"/>
      <c r="K254" s="11"/>
      <c r="L254" s="11"/>
      <c r="M254" s="11"/>
      <c r="N254" s="11"/>
      <c r="O254" s="11"/>
    </row>
    <row r="255" spans="2:15" ht="12.75">
      <c r="B255" s="11"/>
      <c r="C255" s="11"/>
      <c r="D255" s="11"/>
      <c r="E255" s="11"/>
      <c r="F255" s="11"/>
      <c r="G255" s="11"/>
      <c r="H255" s="11"/>
      <c r="I255" s="11"/>
      <c r="J255" s="11"/>
      <c r="K255" s="11"/>
      <c r="L255" s="11"/>
      <c r="M255" s="11"/>
      <c r="N255" s="11"/>
      <c r="O255" s="11"/>
    </row>
    <row r="256" spans="2:15" ht="12.75">
      <c r="B256" s="11"/>
      <c r="C256" s="11"/>
      <c r="D256" s="11"/>
      <c r="E256" s="11"/>
      <c r="F256" s="11"/>
      <c r="G256" s="11"/>
      <c r="H256" s="11"/>
      <c r="I256" s="11"/>
      <c r="J256" s="11"/>
      <c r="K256" s="11"/>
      <c r="L256" s="11"/>
      <c r="M256" s="11"/>
      <c r="N256" s="11"/>
      <c r="O256" s="11"/>
    </row>
    <row r="257" spans="2:15" ht="12.75">
      <c r="B257" s="11"/>
      <c r="C257" s="11"/>
      <c r="D257" s="11"/>
      <c r="E257" s="11"/>
      <c r="F257" s="11"/>
      <c r="G257" s="11"/>
      <c r="H257" s="11"/>
      <c r="I257" s="11"/>
      <c r="J257" s="11"/>
      <c r="K257" s="11"/>
      <c r="L257" s="11"/>
      <c r="M257" s="11"/>
      <c r="N257" s="11"/>
      <c r="O257" s="11"/>
    </row>
    <row r="258" spans="2:15" ht="12.75">
      <c r="B258" s="11"/>
      <c r="C258" s="11"/>
      <c r="D258" s="11"/>
      <c r="E258" s="11"/>
      <c r="F258" s="11"/>
      <c r="G258" s="11"/>
      <c r="H258" s="11"/>
      <c r="I258" s="11"/>
      <c r="J258" s="11"/>
      <c r="K258" s="11"/>
      <c r="L258" s="11"/>
      <c r="M258" s="11"/>
      <c r="N258" s="11"/>
      <c r="O258" s="11"/>
    </row>
    <row r="259" spans="2:15" ht="12.75">
      <c r="B259" s="11"/>
      <c r="C259" s="11"/>
      <c r="D259" s="11"/>
      <c r="E259" s="11"/>
      <c r="F259" s="11"/>
      <c r="G259" s="11"/>
      <c r="H259" s="11"/>
      <c r="I259" s="11"/>
      <c r="J259" s="11"/>
      <c r="K259" s="11"/>
      <c r="L259" s="11"/>
      <c r="M259" s="11"/>
      <c r="N259" s="11"/>
      <c r="O259" s="11"/>
    </row>
    <row r="260" spans="2:15" ht="12.75">
      <c r="B260" s="11"/>
      <c r="C260" s="11"/>
      <c r="D260" s="11"/>
      <c r="E260" s="11"/>
      <c r="F260" s="11"/>
      <c r="G260" s="11"/>
      <c r="H260" s="11"/>
      <c r="I260" s="11"/>
      <c r="J260" s="11"/>
      <c r="K260" s="11"/>
      <c r="L260" s="11"/>
      <c r="M260" s="11"/>
      <c r="N260" s="11"/>
      <c r="O260" s="11"/>
    </row>
    <row r="261" spans="2:15" ht="12.75">
      <c r="B261" s="11"/>
      <c r="C261" s="11"/>
      <c r="D261" s="11"/>
      <c r="E261" s="11"/>
      <c r="F261" s="11"/>
      <c r="G261" s="11"/>
      <c r="H261" s="11"/>
      <c r="I261" s="11"/>
      <c r="J261" s="11"/>
      <c r="K261" s="11"/>
      <c r="L261" s="11"/>
      <c r="M261" s="11"/>
      <c r="N261" s="11"/>
      <c r="O261" s="11"/>
    </row>
    <row r="262" spans="2:15" ht="12.75">
      <c r="B262" s="11"/>
      <c r="C262" s="11"/>
      <c r="D262" s="11"/>
      <c r="E262" s="11"/>
      <c r="F262" s="11"/>
      <c r="G262" s="11"/>
      <c r="H262" s="11"/>
      <c r="I262" s="11"/>
      <c r="J262" s="11"/>
      <c r="K262" s="11"/>
      <c r="L262" s="11"/>
      <c r="M262" s="11"/>
      <c r="N262" s="11"/>
      <c r="O262" s="11"/>
    </row>
    <row r="263" spans="2:15" ht="12.75">
      <c r="B263" s="11"/>
      <c r="C263" s="11"/>
      <c r="D263" s="11"/>
      <c r="E263" s="11"/>
      <c r="F263" s="11"/>
      <c r="G263" s="11"/>
      <c r="H263" s="11"/>
      <c r="I263" s="11"/>
      <c r="J263" s="11"/>
      <c r="K263" s="11"/>
      <c r="L263" s="11"/>
      <c r="M263" s="11"/>
      <c r="N263" s="11"/>
      <c r="O263" s="11"/>
    </row>
    <row r="264" spans="2:15" ht="12.75">
      <c r="B264" s="11"/>
      <c r="C264" s="11"/>
      <c r="D264" s="11"/>
      <c r="E264" s="11"/>
      <c r="F264" s="11"/>
      <c r="G264" s="11"/>
      <c r="H264" s="11"/>
      <c r="I264" s="11"/>
      <c r="J264" s="11"/>
      <c r="K264" s="11"/>
      <c r="L264" s="11"/>
      <c r="M264" s="11"/>
      <c r="N264" s="11"/>
      <c r="O264" s="11"/>
    </row>
    <row r="265" spans="2:15" ht="12.75">
      <c r="B265" s="11"/>
      <c r="C265" s="11"/>
      <c r="D265" s="11"/>
      <c r="E265" s="11"/>
      <c r="F265" s="11"/>
      <c r="G265" s="11"/>
      <c r="H265" s="11"/>
      <c r="I265" s="11"/>
      <c r="J265" s="11"/>
      <c r="K265" s="11"/>
      <c r="L265" s="11"/>
      <c r="M265" s="11"/>
      <c r="N265" s="11"/>
      <c r="O265" s="11"/>
    </row>
    <row r="266" spans="2:15" ht="12.75">
      <c r="B266" s="11"/>
      <c r="C266" s="11"/>
      <c r="D266" s="11"/>
      <c r="E266" s="11"/>
      <c r="F266" s="11"/>
      <c r="G266" s="11"/>
      <c r="H266" s="11"/>
      <c r="I266" s="11"/>
      <c r="J266" s="11"/>
      <c r="K266" s="11"/>
      <c r="L266" s="11"/>
      <c r="M266" s="11"/>
      <c r="N266" s="11"/>
      <c r="O266" s="11"/>
    </row>
    <row r="267" spans="2:15" ht="12.75">
      <c r="B267" s="11"/>
      <c r="C267" s="11"/>
      <c r="D267" s="11"/>
      <c r="E267" s="11"/>
      <c r="F267" s="11"/>
      <c r="G267" s="11"/>
      <c r="H267" s="11"/>
      <c r="I267" s="11"/>
      <c r="J267" s="11"/>
      <c r="K267" s="11"/>
      <c r="L267" s="11"/>
      <c r="M267" s="11"/>
      <c r="N267" s="11"/>
      <c r="O267" s="11"/>
    </row>
    <row r="268" spans="2:15" ht="12.75">
      <c r="B268" s="11"/>
      <c r="C268" s="11"/>
      <c r="D268" s="11"/>
      <c r="E268" s="11"/>
      <c r="F268" s="11"/>
      <c r="G268" s="11"/>
      <c r="H268" s="11"/>
      <c r="I268" s="11"/>
      <c r="J268" s="11"/>
      <c r="K268" s="11"/>
      <c r="L268" s="11"/>
      <c r="M268" s="11"/>
      <c r="N268" s="11"/>
      <c r="O268" s="11"/>
    </row>
    <row r="269" spans="2:15" ht="12.75">
      <c r="B269" s="11"/>
      <c r="C269" s="11"/>
      <c r="D269" s="11"/>
      <c r="E269" s="11"/>
      <c r="F269" s="11"/>
      <c r="G269" s="11"/>
      <c r="H269" s="11"/>
      <c r="I269" s="11"/>
      <c r="J269" s="11"/>
      <c r="K269" s="11"/>
      <c r="L269" s="11"/>
      <c r="M269" s="11"/>
      <c r="N269" s="11"/>
      <c r="O269" s="11"/>
    </row>
    <row r="270" spans="2:15" ht="12.75">
      <c r="B270" s="11"/>
      <c r="C270" s="11"/>
      <c r="D270" s="11"/>
      <c r="E270" s="11"/>
      <c r="F270" s="11"/>
      <c r="G270" s="11"/>
      <c r="H270" s="11"/>
      <c r="I270" s="11"/>
      <c r="J270" s="11"/>
      <c r="K270" s="11"/>
      <c r="L270" s="11"/>
      <c r="M270" s="11"/>
      <c r="N270" s="11"/>
      <c r="O270" s="11"/>
    </row>
    <row r="271" spans="2:15" ht="12.75">
      <c r="B271" s="11"/>
      <c r="C271" s="11"/>
      <c r="D271" s="11"/>
      <c r="E271" s="11"/>
      <c r="F271" s="11"/>
      <c r="G271" s="11"/>
      <c r="H271" s="11"/>
      <c r="I271" s="11"/>
      <c r="J271" s="11"/>
      <c r="K271" s="11"/>
      <c r="L271" s="11"/>
      <c r="M271" s="11"/>
      <c r="N271" s="11"/>
      <c r="O271" s="11"/>
    </row>
    <row r="272" spans="2:15" ht="12.75">
      <c r="B272" s="11"/>
      <c r="C272" s="11"/>
      <c r="D272" s="11"/>
      <c r="E272" s="11"/>
      <c r="F272" s="11"/>
      <c r="G272" s="11"/>
      <c r="H272" s="11"/>
      <c r="I272" s="11"/>
      <c r="J272" s="11"/>
      <c r="K272" s="11"/>
      <c r="L272" s="11"/>
      <c r="M272" s="11"/>
      <c r="N272" s="11"/>
      <c r="O272" s="11"/>
    </row>
    <row r="273" spans="2:15" ht="12.75">
      <c r="B273" s="11"/>
      <c r="C273" s="11"/>
      <c r="D273" s="11"/>
      <c r="E273" s="11"/>
      <c r="F273" s="11"/>
      <c r="G273" s="11"/>
      <c r="H273" s="11"/>
      <c r="I273" s="11"/>
      <c r="J273" s="11"/>
      <c r="K273" s="11"/>
      <c r="L273" s="11"/>
      <c r="M273" s="11"/>
      <c r="N273" s="11"/>
      <c r="O273" s="11"/>
    </row>
    <row r="274" spans="2:15" ht="12.75">
      <c r="B274" s="11"/>
      <c r="C274" s="11"/>
      <c r="D274" s="11"/>
      <c r="E274" s="11"/>
      <c r="F274" s="11"/>
      <c r="G274" s="11"/>
      <c r="H274" s="11"/>
      <c r="I274" s="11"/>
      <c r="J274" s="11"/>
      <c r="K274" s="11"/>
      <c r="L274" s="11"/>
      <c r="M274" s="11"/>
      <c r="N274" s="11"/>
      <c r="O274" s="11"/>
    </row>
    <row r="275" spans="2:15" ht="12.75">
      <c r="B275" s="11"/>
      <c r="C275" s="11"/>
      <c r="D275" s="11"/>
      <c r="E275" s="11"/>
      <c r="F275" s="11"/>
      <c r="G275" s="11"/>
      <c r="H275" s="11"/>
      <c r="I275" s="11"/>
      <c r="J275" s="11"/>
      <c r="K275" s="11"/>
      <c r="L275" s="11"/>
      <c r="M275" s="11"/>
      <c r="N275" s="11"/>
      <c r="O275" s="11"/>
    </row>
    <row r="276" spans="2:15" ht="12.75">
      <c r="B276" s="11"/>
      <c r="C276" s="11"/>
      <c r="D276" s="11"/>
      <c r="E276" s="11"/>
      <c r="F276" s="11"/>
      <c r="G276" s="11"/>
      <c r="H276" s="11"/>
      <c r="I276" s="11"/>
      <c r="J276" s="11"/>
      <c r="K276" s="11"/>
      <c r="L276" s="11"/>
      <c r="M276" s="11"/>
      <c r="N276" s="11"/>
      <c r="O276" s="11"/>
    </row>
    <row r="277" spans="2:15" ht="12.75">
      <c r="B277" s="11"/>
      <c r="C277" s="11"/>
      <c r="D277" s="11"/>
      <c r="E277" s="11"/>
      <c r="F277" s="11"/>
      <c r="G277" s="11"/>
      <c r="H277" s="11"/>
      <c r="I277" s="11"/>
      <c r="J277" s="11"/>
      <c r="K277" s="11"/>
      <c r="L277" s="11"/>
      <c r="M277" s="11"/>
      <c r="N277" s="11"/>
      <c r="O277" s="11"/>
    </row>
    <row r="278" spans="2:15" ht="12.75">
      <c r="B278" s="11"/>
      <c r="C278" s="11"/>
      <c r="D278" s="11"/>
      <c r="E278" s="11"/>
      <c r="F278" s="11"/>
      <c r="G278" s="11"/>
      <c r="H278" s="11"/>
      <c r="I278" s="11"/>
      <c r="J278" s="11"/>
      <c r="K278" s="11"/>
      <c r="L278" s="11"/>
      <c r="M278" s="11"/>
      <c r="N278" s="11"/>
      <c r="O278" s="11"/>
    </row>
    <row r="279" spans="2:15" ht="12.75">
      <c r="B279" s="11"/>
      <c r="C279" s="11"/>
      <c r="D279" s="11"/>
      <c r="E279" s="11"/>
      <c r="F279" s="11"/>
      <c r="G279" s="11"/>
      <c r="H279" s="11"/>
      <c r="I279" s="11"/>
      <c r="J279" s="11"/>
      <c r="K279" s="11"/>
      <c r="L279" s="11"/>
      <c r="M279" s="11"/>
      <c r="N279" s="11"/>
      <c r="O279" s="11"/>
    </row>
    <row r="280" spans="2:15" ht="12.75">
      <c r="B280" s="11"/>
      <c r="C280" s="11"/>
      <c r="D280" s="11"/>
      <c r="E280" s="11"/>
      <c r="F280" s="11"/>
      <c r="G280" s="11"/>
      <c r="H280" s="11"/>
      <c r="I280" s="11"/>
      <c r="J280" s="11"/>
      <c r="K280" s="11"/>
      <c r="L280" s="11"/>
      <c r="M280" s="11"/>
      <c r="N280" s="11"/>
      <c r="O280" s="11"/>
    </row>
    <row r="281" spans="2:15" ht="12.75">
      <c r="B281" s="11"/>
      <c r="C281" s="11"/>
      <c r="D281" s="11"/>
      <c r="E281" s="11"/>
      <c r="F281" s="11"/>
      <c r="G281" s="11"/>
      <c r="H281" s="11"/>
      <c r="I281" s="11"/>
      <c r="J281" s="11"/>
      <c r="K281" s="11"/>
      <c r="L281" s="11"/>
      <c r="M281" s="11"/>
      <c r="N281" s="11"/>
      <c r="O281" s="11"/>
    </row>
    <row r="282" spans="2:15" ht="12.75">
      <c r="B282" s="11"/>
      <c r="C282" s="11"/>
      <c r="D282" s="11"/>
      <c r="E282" s="11"/>
      <c r="F282" s="11"/>
      <c r="G282" s="11"/>
      <c r="H282" s="11"/>
      <c r="I282" s="11"/>
      <c r="J282" s="11"/>
      <c r="K282" s="11"/>
      <c r="L282" s="11"/>
      <c r="M282" s="11"/>
      <c r="N282" s="11"/>
      <c r="O282" s="11"/>
    </row>
    <row r="283" spans="2:15" ht="12.75">
      <c r="B283" s="11"/>
      <c r="C283" s="11"/>
      <c r="D283" s="11"/>
      <c r="E283" s="11"/>
      <c r="F283" s="11"/>
      <c r="G283" s="11"/>
      <c r="H283" s="11"/>
      <c r="I283" s="11"/>
      <c r="J283" s="11"/>
      <c r="K283" s="11"/>
      <c r="L283" s="11"/>
      <c r="M283" s="11"/>
      <c r="N283" s="11"/>
      <c r="O283" s="11"/>
    </row>
    <row r="284" spans="2:15" ht="12.75">
      <c r="B284" s="11"/>
      <c r="C284" s="11"/>
      <c r="D284" s="11"/>
      <c r="E284" s="11"/>
      <c r="F284" s="11"/>
      <c r="G284" s="11"/>
      <c r="H284" s="11"/>
      <c r="I284" s="11"/>
      <c r="J284" s="11"/>
      <c r="K284" s="11"/>
      <c r="L284" s="11"/>
      <c r="M284" s="11"/>
      <c r="N284" s="11"/>
      <c r="O284" s="11"/>
    </row>
    <row r="285" spans="2:15" ht="12.75">
      <c r="B285" s="11"/>
      <c r="C285" s="11"/>
      <c r="D285" s="11"/>
      <c r="E285" s="11"/>
      <c r="F285" s="11"/>
      <c r="G285" s="11"/>
      <c r="H285" s="11"/>
      <c r="I285" s="11"/>
      <c r="J285" s="11"/>
      <c r="K285" s="11"/>
      <c r="L285" s="11"/>
      <c r="M285" s="11"/>
      <c r="N285" s="11"/>
      <c r="O285" s="11"/>
    </row>
    <row r="286" spans="2:15" ht="12.75">
      <c r="B286" s="11"/>
      <c r="C286" s="11"/>
      <c r="D286" s="11"/>
      <c r="E286" s="11"/>
      <c r="F286" s="11"/>
      <c r="G286" s="11"/>
      <c r="H286" s="11"/>
      <c r="I286" s="11"/>
      <c r="J286" s="11"/>
      <c r="K286" s="11"/>
      <c r="L286" s="11"/>
      <c r="M286" s="11"/>
      <c r="N286" s="11"/>
      <c r="O286" s="11"/>
    </row>
    <row r="287" spans="2:15" ht="12.75">
      <c r="B287" s="11"/>
      <c r="C287" s="11"/>
      <c r="D287" s="11"/>
      <c r="E287" s="11"/>
      <c r="F287" s="11"/>
      <c r="G287" s="11"/>
      <c r="H287" s="11"/>
      <c r="I287" s="11"/>
      <c r="J287" s="11"/>
      <c r="K287" s="11"/>
      <c r="L287" s="11"/>
      <c r="M287" s="11"/>
      <c r="N287" s="11"/>
      <c r="O287" s="11"/>
    </row>
    <row r="288" spans="2:15" ht="12.75">
      <c r="B288" s="11"/>
      <c r="C288" s="11"/>
      <c r="D288" s="11"/>
      <c r="E288" s="11"/>
      <c r="F288" s="11"/>
      <c r="G288" s="11"/>
      <c r="H288" s="11"/>
      <c r="I288" s="11"/>
      <c r="J288" s="11"/>
      <c r="K288" s="11"/>
      <c r="L288" s="11"/>
      <c r="M288" s="11"/>
      <c r="N288" s="11"/>
      <c r="O288" s="11"/>
    </row>
    <row r="289" spans="2:15" ht="12.75">
      <c r="B289" s="11"/>
      <c r="C289" s="11"/>
      <c r="D289" s="11"/>
      <c r="E289" s="11"/>
      <c r="F289" s="11"/>
      <c r="G289" s="11"/>
      <c r="H289" s="11"/>
      <c r="I289" s="11"/>
      <c r="J289" s="11"/>
      <c r="K289" s="11"/>
      <c r="L289" s="11"/>
      <c r="M289" s="11"/>
      <c r="N289" s="11"/>
      <c r="O289" s="11"/>
    </row>
    <row r="290" spans="2:15" ht="12.75">
      <c r="B290" s="11"/>
      <c r="C290" s="11"/>
      <c r="D290" s="11"/>
      <c r="E290" s="11"/>
      <c r="F290" s="11"/>
      <c r="G290" s="11"/>
      <c r="H290" s="11"/>
      <c r="I290" s="11"/>
      <c r="J290" s="11"/>
      <c r="K290" s="11"/>
      <c r="L290" s="11"/>
      <c r="M290" s="11"/>
      <c r="N290" s="11"/>
      <c r="O290" s="11"/>
    </row>
    <row r="291" spans="2:15" ht="12.75">
      <c r="B291" s="11"/>
      <c r="C291" s="11"/>
      <c r="D291" s="11"/>
      <c r="E291" s="11"/>
      <c r="F291" s="11"/>
      <c r="G291" s="11"/>
      <c r="H291" s="11"/>
      <c r="I291" s="11"/>
      <c r="J291" s="11"/>
      <c r="K291" s="11"/>
      <c r="L291" s="11"/>
      <c r="M291" s="11"/>
      <c r="N291" s="11"/>
      <c r="O291" s="11"/>
    </row>
    <row r="292" spans="2:15" ht="12.75">
      <c r="B292" s="11"/>
      <c r="C292" s="11"/>
      <c r="D292" s="11"/>
      <c r="E292" s="11"/>
      <c r="F292" s="11"/>
      <c r="G292" s="11"/>
      <c r="H292" s="11"/>
      <c r="I292" s="11"/>
      <c r="J292" s="11"/>
      <c r="K292" s="11"/>
      <c r="L292" s="11"/>
      <c r="M292" s="11"/>
      <c r="N292" s="11"/>
      <c r="O292" s="11"/>
    </row>
    <row r="293" spans="2:15" ht="12.75">
      <c r="B293" s="11"/>
      <c r="C293" s="11"/>
      <c r="D293" s="11"/>
      <c r="E293" s="11"/>
      <c r="F293" s="11"/>
      <c r="G293" s="11"/>
      <c r="H293" s="11"/>
      <c r="I293" s="11"/>
      <c r="J293" s="11"/>
      <c r="K293" s="11"/>
      <c r="L293" s="11"/>
      <c r="M293" s="11"/>
      <c r="N293" s="11"/>
      <c r="O293" s="11"/>
    </row>
    <row r="294" spans="2:15" ht="12.75">
      <c r="B294" s="11"/>
      <c r="C294" s="11"/>
      <c r="D294" s="11"/>
      <c r="E294" s="11"/>
      <c r="F294" s="11"/>
      <c r="G294" s="11"/>
      <c r="H294" s="11"/>
      <c r="I294" s="11"/>
      <c r="J294" s="11"/>
      <c r="K294" s="11"/>
      <c r="L294" s="11"/>
      <c r="M294" s="11"/>
      <c r="N294" s="11"/>
      <c r="O294" s="11"/>
    </row>
    <row r="295" spans="2:15" ht="12.75">
      <c r="B295" s="11"/>
      <c r="C295" s="11"/>
      <c r="D295" s="11"/>
      <c r="E295" s="11"/>
      <c r="F295" s="11"/>
      <c r="G295" s="11"/>
      <c r="H295" s="11"/>
      <c r="I295" s="11"/>
      <c r="J295" s="11"/>
      <c r="K295" s="11"/>
      <c r="L295" s="11"/>
      <c r="M295" s="11"/>
      <c r="N295" s="11"/>
      <c r="O295" s="11"/>
    </row>
    <row r="296" spans="2:15" ht="12.75">
      <c r="B296" s="11"/>
      <c r="C296" s="11"/>
      <c r="D296" s="11"/>
      <c r="E296" s="11"/>
      <c r="F296" s="11"/>
      <c r="G296" s="11"/>
      <c r="H296" s="11"/>
      <c r="I296" s="11"/>
      <c r="J296" s="11"/>
      <c r="K296" s="11"/>
      <c r="L296" s="11"/>
      <c r="M296" s="11"/>
      <c r="N296" s="11"/>
      <c r="O296" s="11"/>
    </row>
    <row r="297" spans="2:15" ht="12.75">
      <c r="B297" s="11"/>
      <c r="C297" s="11"/>
      <c r="D297" s="11"/>
      <c r="E297" s="11"/>
      <c r="F297" s="11"/>
      <c r="G297" s="11"/>
      <c r="H297" s="11"/>
      <c r="I297" s="11"/>
      <c r="J297" s="11"/>
      <c r="K297" s="11"/>
      <c r="L297" s="11"/>
      <c r="M297" s="11"/>
      <c r="N297" s="11"/>
      <c r="O297" s="11"/>
    </row>
    <row r="298" spans="2:15" ht="12.75">
      <c r="B298" s="11"/>
      <c r="C298" s="11"/>
      <c r="D298" s="11"/>
      <c r="E298" s="11"/>
      <c r="F298" s="11"/>
      <c r="G298" s="11"/>
      <c r="H298" s="11"/>
      <c r="I298" s="11"/>
      <c r="J298" s="11"/>
      <c r="K298" s="11"/>
      <c r="L298" s="11"/>
      <c r="M298" s="11"/>
      <c r="N298" s="11"/>
      <c r="O298" s="11"/>
    </row>
    <row r="299" spans="2:15" ht="12.75">
      <c r="B299" s="11"/>
      <c r="C299" s="11"/>
      <c r="D299" s="11"/>
      <c r="E299" s="11"/>
      <c r="F299" s="11"/>
      <c r="G299" s="11"/>
      <c r="H299" s="11"/>
      <c r="I299" s="11"/>
      <c r="J299" s="11"/>
      <c r="K299" s="11"/>
      <c r="L299" s="11"/>
      <c r="M299" s="11"/>
      <c r="N299" s="11"/>
      <c r="O299" s="11"/>
    </row>
    <row r="300" spans="2:15" ht="12.75">
      <c r="B300" s="11"/>
      <c r="C300" s="11"/>
      <c r="D300" s="11"/>
      <c r="E300" s="11"/>
      <c r="F300" s="11"/>
      <c r="G300" s="11"/>
      <c r="H300" s="11"/>
      <c r="I300" s="11"/>
      <c r="J300" s="11"/>
      <c r="K300" s="11"/>
      <c r="L300" s="11"/>
      <c r="M300" s="11"/>
      <c r="N300" s="11"/>
      <c r="O300" s="11"/>
    </row>
    <row r="301" spans="2:15" ht="12.75">
      <c r="B301" s="11"/>
      <c r="C301" s="11"/>
      <c r="D301" s="11"/>
      <c r="E301" s="11"/>
      <c r="F301" s="11"/>
      <c r="G301" s="11"/>
      <c r="H301" s="11"/>
      <c r="I301" s="11"/>
      <c r="J301" s="11"/>
      <c r="K301" s="11"/>
      <c r="L301" s="11"/>
      <c r="M301" s="11"/>
      <c r="N301" s="11"/>
      <c r="O301" s="11"/>
    </row>
    <row r="302" spans="2:15" ht="12.75">
      <c r="B302" s="11"/>
      <c r="C302" s="11"/>
      <c r="D302" s="11"/>
      <c r="E302" s="11"/>
      <c r="F302" s="11"/>
      <c r="G302" s="11"/>
      <c r="H302" s="11"/>
      <c r="I302" s="11"/>
      <c r="J302" s="11"/>
      <c r="K302" s="11"/>
      <c r="L302" s="11"/>
      <c r="M302" s="11"/>
      <c r="N302" s="11"/>
      <c r="O302" s="11"/>
    </row>
    <row r="303" spans="2:15" ht="12.75">
      <c r="B303" s="11"/>
      <c r="C303" s="11"/>
      <c r="D303" s="11"/>
      <c r="E303" s="11"/>
      <c r="F303" s="11"/>
      <c r="G303" s="11"/>
      <c r="H303" s="11"/>
      <c r="I303" s="11"/>
      <c r="J303" s="11"/>
      <c r="K303" s="11"/>
      <c r="L303" s="11"/>
      <c r="M303" s="11"/>
      <c r="N303" s="11"/>
      <c r="O303" s="11"/>
    </row>
    <row r="304" spans="2:15" ht="12.75">
      <c r="B304" s="11"/>
      <c r="C304" s="11"/>
      <c r="D304" s="11"/>
      <c r="E304" s="11"/>
      <c r="F304" s="11"/>
      <c r="G304" s="11"/>
      <c r="H304" s="11"/>
      <c r="I304" s="11"/>
      <c r="J304" s="11"/>
      <c r="K304" s="11"/>
      <c r="L304" s="11"/>
      <c r="M304" s="11"/>
      <c r="N304" s="11"/>
      <c r="O304" s="11"/>
    </row>
    <row r="305" spans="2:15" ht="12.75">
      <c r="B305" s="11"/>
      <c r="C305" s="11"/>
      <c r="D305" s="11"/>
      <c r="E305" s="11"/>
      <c r="F305" s="11"/>
      <c r="G305" s="11"/>
      <c r="H305" s="11"/>
      <c r="I305" s="11"/>
      <c r="J305" s="11"/>
      <c r="K305" s="11"/>
      <c r="L305" s="11"/>
      <c r="M305" s="11"/>
      <c r="N305" s="11"/>
      <c r="O305" s="11"/>
    </row>
    <row r="306" spans="2:15" ht="12.75">
      <c r="B306" s="11"/>
      <c r="C306" s="11"/>
      <c r="D306" s="11"/>
      <c r="E306" s="11"/>
      <c r="F306" s="11"/>
      <c r="G306" s="11"/>
      <c r="H306" s="11"/>
      <c r="I306" s="11"/>
      <c r="J306" s="11"/>
      <c r="K306" s="11"/>
      <c r="L306" s="11"/>
      <c r="M306" s="11"/>
      <c r="N306" s="11"/>
      <c r="O306" s="11"/>
    </row>
    <row r="307" spans="2:15" ht="12.75">
      <c r="B307" s="11"/>
      <c r="C307" s="11"/>
      <c r="D307" s="11"/>
      <c r="E307" s="11"/>
      <c r="F307" s="11"/>
      <c r="G307" s="11"/>
      <c r="H307" s="11"/>
      <c r="I307" s="11"/>
      <c r="J307" s="11"/>
      <c r="K307" s="11"/>
      <c r="L307" s="11"/>
      <c r="M307" s="11"/>
      <c r="N307" s="11"/>
      <c r="O307" s="11"/>
    </row>
    <row r="308" spans="2:15" ht="12.75">
      <c r="B308" s="11"/>
      <c r="C308" s="11"/>
      <c r="D308" s="11"/>
      <c r="E308" s="11"/>
      <c r="F308" s="11"/>
      <c r="G308" s="11"/>
      <c r="H308" s="11"/>
      <c r="I308" s="11"/>
      <c r="J308" s="11"/>
      <c r="K308" s="11"/>
      <c r="L308" s="11"/>
      <c r="M308" s="11"/>
      <c r="N308" s="11"/>
      <c r="O308" s="11"/>
    </row>
    <row r="309" spans="2:15" ht="12.75">
      <c r="B309" s="11"/>
      <c r="C309" s="11"/>
      <c r="D309" s="11"/>
      <c r="E309" s="11"/>
      <c r="F309" s="11"/>
      <c r="G309" s="11"/>
      <c r="H309" s="11"/>
      <c r="I309" s="11"/>
      <c r="J309" s="11"/>
      <c r="K309" s="11"/>
      <c r="L309" s="11"/>
      <c r="M309" s="11"/>
      <c r="N309" s="11"/>
      <c r="O309" s="11"/>
    </row>
    <row r="310" spans="2:15" ht="12.75">
      <c r="B310" s="11"/>
      <c r="C310" s="11"/>
      <c r="D310" s="11"/>
      <c r="E310" s="11"/>
      <c r="F310" s="11"/>
      <c r="G310" s="11"/>
      <c r="H310" s="11"/>
      <c r="I310" s="11"/>
      <c r="J310" s="11"/>
      <c r="K310" s="11"/>
      <c r="L310" s="11"/>
      <c r="M310" s="11"/>
      <c r="N310" s="11"/>
      <c r="O310" s="11"/>
    </row>
    <row r="311" spans="2:15" ht="12.75">
      <c r="B311" s="11"/>
      <c r="C311" s="11"/>
      <c r="D311" s="11"/>
      <c r="E311" s="11"/>
      <c r="F311" s="11"/>
      <c r="G311" s="11"/>
      <c r="H311" s="11"/>
      <c r="I311" s="11"/>
      <c r="J311" s="11"/>
      <c r="K311" s="11"/>
      <c r="L311" s="11"/>
      <c r="M311" s="11"/>
      <c r="N311" s="11"/>
      <c r="O311" s="11"/>
    </row>
    <row r="312" spans="2:15" ht="12.75">
      <c r="B312" s="11"/>
      <c r="C312" s="11"/>
      <c r="D312" s="11"/>
      <c r="E312" s="11"/>
      <c r="F312" s="11"/>
      <c r="G312" s="11"/>
      <c r="H312" s="11"/>
      <c r="I312" s="11"/>
      <c r="J312" s="11"/>
      <c r="K312" s="11"/>
      <c r="L312" s="11"/>
      <c r="M312" s="11"/>
      <c r="N312" s="11"/>
      <c r="O312" s="11"/>
    </row>
    <row r="313" spans="2:15" ht="12.75">
      <c r="B313" s="11"/>
      <c r="C313" s="11"/>
      <c r="D313" s="11"/>
      <c r="E313" s="11"/>
      <c r="F313" s="11"/>
      <c r="G313" s="11"/>
      <c r="H313" s="11"/>
      <c r="I313" s="11"/>
      <c r="J313" s="11"/>
      <c r="K313" s="11"/>
      <c r="L313" s="11"/>
      <c r="M313" s="11"/>
      <c r="N313" s="11"/>
      <c r="O313" s="11"/>
    </row>
    <row r="314" spans="2:15" ht="12.75">
      <c r="B314" s="11"/>
      <c r="C314" s="11"/>
      <c r="D314" s="11"/>
      <c r="E314" s="11"/>
      <c r="F314" s="11"/>
      <c r="G314" s="11"/>
      <c r="H314" s="11"/>
      <c r="I314" s="11"/>
      <c r="J314" s="11"/>
      <c r="K314" s="11"/>
      <c r="L314" s="11"/>
      <c r="M314" s="11"/>
      <c r="N314" s="11"/>
      <c r="O314" s="11"/>
    </row>
    <row r="315" spans="2:15" ht="12.75">
      <c r="B315" s="11"/>
      <c r="C315" s="11"/>
      <c r="D315" s="11"/>
      <c r="E315" s="11"/>
      <c r="F315" s="11"/>
      <c r="G315" s="11"/>
      <c r="H315" s="11"/>
      <c r="I315" s="11"/>
      <c r="J315" s="11"/>
      <c r="K315" s="11"/>
      <c r="L315" s="11"/>
      <c r="M315" s="11"/>
      <c r="N315" s="11"/>
      <c r="O315" s="11"/>
    </row>
    <row r="316" spans="2:15" ht="12.75">
      <c r="B316" s="11"/>
      <c r="C316" s="11"/>
      <c r="D316" s="11"/>
      <c r="E316" s="11"/>
      <c r="F316" s="11"/>
      <c r="G316" s="11"/>
      <c r="H316" s="11"/>
      <c r="I316" s="11"/>
      <c r="J316" s="11"/>
      <c r="K316" s="11"/>
      <c r="L316" s="11"/>
      <c r="M316" s="11"/>
      <c r="N316" s="11"/>
      <c r="O316" s="11"/>
    </row>
    <row r="317" spans="2:15" ht="12.75">
      <c r="B317" s="11"/>
      <c r="C317" s="11"/>
      <c r="D317" s="11"/>
      <c r="E317" s="11"/>
      <c r="F317" s="11"/>
      <c r="G317" s="11"/>
      <c r="H317" s="11"/>
      <c r="I317" s="11"/>
      <c r="J317" s="11"/>
      <c r="K317" s="11"/>
      <c r="L317" s="11"/>
      <c r="M317" s="11"/>
      <c r="N317" s="11"/>
      <c r="O317" s="11"/>
    </row>
    <row r="318" spans="2:15" ht="12.75">
      <c r="B318" s="11"/>
      <c r="C318" s="11"/>
      <c r="D318" s="11"/>
      <c r="E318" s="11"/>
      <c r="F318" s="11"/>
      <c r="G318" s="11"/>
      <c r="H318" s="11"/>
      <c r="I318" s="11"/>
      <c r="J318" s="11"/>
      <c r="K318" s="11"/>
      <c r="L318" s="11"/>
      <c r="M318" s="11"/>
      <c r="N318" s="11"/>
      <c r="O318" s="11"/>
    </row>
    <row r="319" spans="2:15" ht="12.75">
      <c r="B319" s="11"/>
      <c r="C319" s="11"/>
      <c r="D319" s="11"/>
      <c r="E319" s="11"/>
      <c r="F319" s="11"/>
      <c r="G319" s="11"/>
      <c r="H319" s="11"/>
      <c r="I319" s="11"/>
      <c r="J319" s="11"/>
      <c r="K319" s="11"/>
      <c r="L319" s="11"/>
      <c r="M319" s="11"/>
      <c r="N319" s="11"/>
      <c r="O319" s="11"/>
    </row>
    <row r="320" spans="2:15" ht="12.75">
      <c r="B320" s="11"/>
      <c r="C320" s="11"/>
      <c r="D320" s="11"/>
      <c r="E320" s="11"/>
      <c r="F320" s="11"/>
      <c r="G320" s="11"/>
      <c r="H320" s="11"/>
      <c r="I320" s="11"/>
      <c r="J320" s="11"/>
      <c r="K320" s="11"/>
      <c r="L320" s="11"/>
      <c r="M320" s="11"/>
      <c r="N320" s="11"/>
      <c r="O320" s="11"/>
    </row>
    <row r="321" spans="2:15" ht="12.75">
      <c r="B321" s="11"/>
      <c r="C321" s="11"/>
      <c r="D321" s="11"/>
      <c r="E321" s="11"/>
      <c r="F321" s="11"/>
      <c r="G321" s="11"/>
      <c r="H321" s="11"/>
      <c r="I321" s="11"/>
      <c r="J321" s="11"/>
      <c r="K321" s="11"/>
      <c r="L321" s="11"/>
      <c r="M321" s="11"/>
      <c r="N321" s="11"/>
      <c r="O321" s="11"/>
    </row>
    <row r="322" spans="2:15" ht="12.75">
      <c r="B322" s="11"/>
      <c r="C322" s="11"/>
      <c r="D322" s="11"/>
      <c r="E322" s="11"/>
      <c r="F322" s="11"/>
      <c r="G322" s="11"/>
      <c r="H322" s="11"/>
      <c r="I322" s="11"/>
      <c r="J322" s="11"/>
      <c r="K322" s="11"/>
      <c r="L322" s="11"/>
      <c r="M322" s="11"/>
      <c r="N322" s="11"/>
      <c r="O322" s="11"/>
    </row>
    <row r="323" spans="2:15" ht="12.75">
      <c r="B323" s="11"/>
      <c r="C323" s="11"/>
      <c r="D323" s="11"/>
      <c r="E323" s="11"/>
      <c r="F323" s="11"/>
      <c r="G323" s="11"/>
      <c r="H323" s="11"/>
      <c r="I323" s="11"/>
      <c r="J323" s="11"/>
      <c r="K323" s="11"/>
      <c r="L323" s="11"/>
      <c r="M323" s="11"/>
      <c r="N323" s="11"/>
      <c r="O323" s="11"/>
    </row>
    <row r="324" spans="2:15" ht="12.75">
      <c r="B324" s="11"/>
      <c r="C324" s="11"/>
      <c r="D324" s="11"/>
      <c r="E324" s="11"/>
      <c r="F324" s="11"/>
      <c r="G324" s="11"/>
      <c r="H324" s="11"/>
      <c r="I324" s="11"/>
      <c r="J324" s="11"/>
      <c r="K324" s="11"/>
      <c r="L324" s="11"/>
      <c r="M324" s="11"/>
      <c r="N324" s="11"/>
      <c r="O324" s="11"/>
    </row>
    <row r="325" spans="2:15" ht="12.75">
      <c r="B325" s="11"/>
      <c r="C325" s="11"/>
      <c r="D325" s="11"/>
      <c r="E325" s="11"/>
      <c r="F325" s="11"/>
      <c r="G325" s="11"/>
      <c r="H325" s="11"/>
      <c r="I325" s="11"/>
      <c r="J325" s="11"/>
      <c r="K325" s="11"/>
      <c r="L325" s="11"/>
      <c r="M325" s="11"/>
      <c r="N325" s="11"/>
      <c r="O325" s="11"/>
    </row>
    <row r="326" spans="2:15" ht="12.75">
      <c r="B326" s="11"/>
      <c r="C326" s="11"/>
      <c r="D326" s="11"/>
      <c r="E326" s="11"/>
      <c r="F326" s="11"/>
      <c r="G326" s="11"/>
      <c r="H326" s="11"/>
      <c r="I326" s="11"/>
      <c r="J326" s="11"/>
      <c r="K326" s="11"/>
      <c r="L326" s="11"/>
      <c r="M326" s="11"/>
      <c r="N326" s="11"/>
      <c r="O326" s="11"/>
    </row>
    <row r="327" spans="2:15" ht="12.75">
      <c r="B327" s="11"/>
      <c r="C327" s="11"/>
      <c r="D327" s="11"/>
      <c r="E327" s="11"/>
      <c r="F327" s="11"/>
      <c r="G327" s="11"/>
      <c r="H327" s="11"/>
      <c r="I327" s="11"/>
      <c r="J327" s="11"/>
      <c r="K327" s="11"/>
      <c r="L327" s="11"/>
      <c r="M327" s="11"/>
      <c r="N327" s="11"/>
      <c r="O327" s="11"/>
    </row>
    <row r="328" spans="2:15" ht="12.75">
      <c r="B328" s="11"/>
      <c r="C328" s="11"/>
      <c r="D328" s="11"/>
      <c r="E328" s="11"/>
      <c r="F328" s="11"/>
      <c r="G328" s="11"/>
      <c r="H328" s="11"/>
      <c r="I328" s="11"/>
      <c r="J328" s="11"/>
      <c r="K328" s="11"/>
      <c r="L328" s="11"/>
      <c r="M328" s="11"/>
      <c r="N328" s="11"/>
      <c r="O328" s="11"/>
    </row>
    <row r="329" spans="2:15" ht="12.75">
      <c r="B329" s="11"/>
      <c r="C329" s="11"/>
      <c r="D329" s="11"/>
      <c r="E329" s="11"/>
      <c r="F329" s="11"/>
      <c r="G329" s="11"/>
      <c r="H329" s="11"/>
      <c r="I329" s="11"/>
      <c r="J329" s="11"/>
      <c r="K329" s="11"/>
      <c r="L329" s="11"/>
      <c r="M329" s="11"/>
      <c r="N329" s="11"/>
      <c r="O329" s="11"/>
    </row>
    <row r="330" spans="2:15" ht="12.75">
      <c r="B330" s="11"/>
      <c r="C330" s="11"/>
      <c r="D330" s="11"/>
      <c r="E330" s="11"/>
      <c r="F330" s="11"/>
      <c r="G330" s="11"/>
      <c r="H330" s="11"/>
      <c r="I330" s="11"/>
      <c r="J330" s="11"/>
      <c r="K330" s="11"/>
      <c r="L330" s="11"/>
      <c r="M330" s="11"/>
      <c r="N330" s="11"/>
      <c r="O330" s="11"/>
    </row>
    <row r="331" spans="2:15" ht="12.75">
      <c r="B331" s="11"/>
      <c r="C331" s="11"/>
      <c r="D331" s="11"/>
      <c r="E331" s="11"/>
      <c r="F331" s="11"/>
      <c r="G331" s="11"/>
      <c r="H331" s="11"/>
      <c r="I331" s="11"/>
      <c r="J331" s="11"/>
      <c r="K331" s="11"/>
      <c r="L331" s="11"/>
      <c r="M331" s="11"/>
      <c r="N331" s="11"/>
      <c r="O331" s="11"/>
    </row>
    <row r="332" spans="2:15" ht="12.75">
      <c r="B332" s="11"/>
      <c r="C332" s="11"/>
      <c r="D332" s="11"/>
      <c r="E332" s="11"/>
      <c r="F332" s="11"/>
      <c r="G332" s="11"/>
      <c r="H332" s="11"/>
      <c r="I332" s="11"/>
      <c r="J332" s="11"/>
      <c r="K332" s="11"/>
      <c r="L332" s="11"/>
      <c r="M332" s="11"/>
      <c r="N332" s="11"/>
      <c r="O332" s="11"/>
    </row>
    <row r="333" spans="2:15" ht="12.75">
      <c r="B333" s="11"/>
      <c r="C333" s="11"/>
      <c r="D333" s="11"/>
      <c r="E333" s="11"/>
      <c r="F333" s="11"/>
      <c r="G333" s="11"/>
      <c r="H333" s="11"/>
      <c r="I333" s="11"/>
      <c r="J333" s="11"/>
      <c r="K333" s="11"/>
      <c r="L333" s="11"/>
      <c r="M333" s="11"/>
      <c r="N333" s="11"/>
      <c r="O333" s="11"/>
    </row>
    <row r="334" spans="2:15" ht="12.75">
      <c r="B334" s="11"/>
      <c r="C334" s="11"/>
      <c r="D334" s="11"/>
      <c r="E334" s="11"/>
      <c r="F334" s="11"/>
      <c r="G334" s="11"/>
      <c r="H334" s="11"/>
      <c r="I334" s="11"/>
      <c r="J334" s="11"/>
      <c r="K334" s="11"/>
      <c r="L334" s="11"/>
      <c r="M334" s="11"/>
      <c r="N334" s="11"/>
      <c r="O334" s="11"/>
    </row>
    <row r="335" spans="2:15" ht="12.75">
      <c r="B335" s="11"/>
      <c r="C335" s="11"/>
      <c r="D335" s="11"/>
      <c r="E335" s="11"/>
      <c r="F335" s="11"/>
      <c r="G335" s="11"/>
      <c r="H335" s="11"/>
      <c r="I335" s="11"/>
      <c r="J335" s="11"/>
      <c r="K335" s="11"/>
      <c r="L335" s="11"/>
      <c r="M335" s="11"/>
      <c r="N335" s="11"/>
      <c r="O335" s="11"/>
    </row>
    <row r="336" spans="2:15" ht="12.75">
      <c r="B336" s="11"/>
      <c r="C336" s="11"/>
      <c r="D336" s="11"/>
      <c r="E336" s="11"/>
      <c r="F336" s="11"/>
      <c r="G336" s="11"/>
      <c r="H336" s="11"/>
      <c r="I336" s="11"/>
      <c r="J336" s="11"/>
      <c r="K336" s="11"/>
      <c r="L336" s="11"/>
      <c r="M336" s="11"/>
      <c r="N336" s="11"/>
      <c r="O336" s="11"/>
    </row>
    <row r="337" spans="2:15" ht="12.75">
      <c r="B337" s="11"/>
      <c r="C337" s="11"/>
      <c r="D337" s="11"/>
      <c r="E337" s="11"/>
      <c r="F337" s="11"/>
      <c r="G337" s="11"/>
      <c r="H337" s="11"/>
      <c r="I337" s="11"/>
      <c r="J337" s="11"/>
      <c r="K337" s="11"/>
      <c r="L337" s="11"/>
      <c r="M337" s="11"/>
      <c r="N337" s="11"/>
      <c r="O337" s="11"/>
    </row>
    <row r="338" spans="2:15" ht="12.75">
      <c r="B338" s="11"/>
      <c r="C338" s="11"/>
      <c r="D338" s="11"/>
      <c r="E338" s="11"/>
      <c r="F338" s="11"/>
      <c r="G338" s="11"/>
      <c r="H338" s="11"/>
      <c r="I338" s="11"/>
      <c r="J338" s="11"/>
      <c r="K338" s="11"/>
      <c r="L338" s="11"/>
      <c r="M338" s="11"/>
      <c r="N338" s="11"/>
      <c r="O338" s="11"/>
    </row>
    <row r="339" spans="2:15" ht="12.75">
      <c r="B339" s="11"/>
      <c r="C339" s="11"/>
      <c r="D339" s="11"/>
      <c r="E339" s="11"/>
      <c r="F339" s="11"/>
      <c r="G339" s="11"/>
      <c r="H339" s="11"/>
      <c r="I339" s="11"/>
      <c r="J339" s="11"/>
      <c r="K339" s="11"/>
      <c r="L339" s="11"/>
      <c r="M339" s="11"/>
      <c r="N339" s="11"/>
      <c r="O339" s="11"/>
    </row>
    <row r="340" spans="2:15" ht="12.75">
      <c r="B340" s="11"/>
      <c r="C340" s="11"/>
      <c r="D340" s="11"/>
      <c r="E340" s="11"/>
      <c r="F340" s="11"/>
      <c r="G340" s="11"/>
      <c r="H340" s="11"/>
      <c r="I340" s="11"/>
      <c r="J340" s="11"/>
      <c r="K340" s="11"/>
      <c r="L340" s="11"/>
      <c r="M340" s="11"/>
      <c r="N340" s="11"/>
      <c r="O340" s="11"/>
    </row>
    <row r="341" spans="2:15" ht="12.75">
      <c r="B341" s="11"/>
      <c r="C341" s="11"/>
      <c r="D341" s="11"/>
      <c r="E341" s="11"/>
      <c r="F341" s="11"/>
      <c r="G341" s="11"/>
      <c r="H341" s="11"/>
      <c r="I341" s="11"/>
      <c r="J341" s="11"/>
      <c r="K341" s="11"/>
      <c r="L341" s="11"/>
      <c r="M341" s="11"/>
      <c r="N341" s="11"/>
      <c r="O341" s="11"/>
    </row>
    <row r="342" spans="2:15" ht="12.75">
      <c r="B342" s="11"/>
      <c r="C342" s="11"/>
      <c r="D342" s="11"/>
      <c r="E342" s="11"/>
      <c r="F342" s="11"/>
      <c r="G342" s="11"/>
      <c r="H342" s="11"/>
      <c r="I342" s="11"/>
      <c r="J342" s="11"/>
      <c r="K342" s="11"/>
      <c r="L342" s="11"/>
      <c r="M342" s="11"/>
      <c r="N342" s="11"/>
      <c r="O342" s="11"/>
    </row>
    <row r="343" spans="2:15" ht="12.75">
      <c r="B343" s="11"/>
      <c r="C343" s="11"/>
      <c r="D343" s="11"/>
      <c r="E343" s="11"/>
      <c r="F343" s="11"/>
      <c r="G343" s="11"/>
      <c r="H343" s="11"/>
      <c r="I343" s="11"/>
      <c r="J343" s="11"/>
      <c r="K343" s="11"/>
      <c r="L343" s="11"/>
      <c r="M343" s="11"/>
      <c r="N343" s="11"/>
      <c r="O343" s="11"/>
    </row>
    <row r="344" spans="2:15" ht="12.75">
      <c r="B344" s="11"/>
      <c r="C344" s="11"/>
      <c r="D344" s="11"/>
      <c r="E344" s="11"/>
      <c r="F344" s="11"/>
      <c r="G344" s="11"/>
      <c r="H344" s="11"/>
      <c r="I344" s="11"/>
      <c r="J344" s="11"/>
      <c r="K344" s="11"/>
      <c r="L344" s="11"/>
      <c r="M344" s="11"/>
      <c r="N344" s="11"/>
      <c r="O344" s="11"/>
    </row>
    <row r="345" spans="2:15" ht="12.75">
      <c r="B345" s="11"/>
      <c r="C345" s="11"/>
      <c r="D345" s="11"/>
      <c r="E345" s="11"/>
      <c r="F345" s="11"/>
      <c r="G345" s="11"/>
      <c r="H345" s="11"/>
      <c r="I345" s="11"/>
      <c r="J345" s="11"/>
      <c r="K345" s="11"/>
      <c r="L345" s="11"/>
      <c r="M345" s="11"/>
      <c r="N345" s="11"/>
      <c r="O345" s="11"/>
    </row>
    <row r="346" spans="2:15" ht="12.75">
      <c r="B346" s="11"/>
      <c r="C346" s="11"/>
      <c r="D346" s="11"/>
      <c r="E346" s="11"/>
      <c r="F346" s="11"/>
      <c r="G346" s="11"/>
      <c r="H346" s="11"/>
      <c r="I346" s="11"/>
      <c r="J346" s="11"/>
      <c r="K346" s="11"/>
      <c r="L346" s="11"/>
      <c r="M346" s="11"/>
      <c r="N346" s="11"/>
      <c r="O346" s="11"/>
    </row>
    <row r="347" spans="2:15" ht="12.75">
      <c r="B347" s="11"/>
      <c r="C347" s="11"/>
      <c r="D347" s="11"/>
      <c r="E347" s="11"/>
      <c r="F347" s="11"/>
      <c r="G347" s="11"/>
      <c r="H347" s="11"/>
      <c r="I347" s="11"/>
      <c r="J347" s="11"/>
      <c r="K347" s="11"/>
      <c r="L347" s="11"/>
      <c r="M347" s="11"/>
      <c r="N347" s="11"/>
      <c r="O347" s="11"/>
    </row>
    <row r="348" spans="2:15" ht="12.75">
      <c r="B348" s="11"/>
      <c r="C348" s="11"/>
      <c r="D348" s="11"/>
      <c r="E348" s="11"/>
      <c r="F348" s="11"/>
      <c r="G348" s="11"/>
      <c r="H348" s="11"/>
      <c r="I348" s="11"/>
      <c r="J348" s="11"/>
      <c r="K348" s="11"/>
      <c r="L348" s="11"/>
      <c r="M348" s="11"/>
      <c r="N348" s="11"/>
      <c r="O348" s="11"/>
    </row>
    <row r="349" spans="2:15" ht="12.75">
      <c r="B349" s="11"/>
      <c r="C349" s="11"/>
      <c r="D349" s="11"/>
      <c r="E349" s="11"/>
      <c r="F349" s="11"/>
      <c r="G349" s="11"/>
      <c r="H349" s="11"/>
      <c r="I349" s="11"/>
      <c r="J349" s="11"/>
      <c r="K349" s="11"/>
      <c r="L349" s="11"/>
      <c r="M349" s="11"/>
      <c r="N349" s="11"/>
      <c r="O349" s="11"/>
    </row>
    <row r="350" spans="2:15" ht="12.75">
      <c r="B350" s="11"/>
      <c r="C350" s="11"/>
      <c r="D350" s="11"/>
      <c r="E350" s="11"/>
      <c r="F350" s="11"/>
      <c r="G350" s="11"/>
      <c r="H350" s="11"/>
      <c r="I350" s="11"/>
      <c r="J350" s="11"/>
      <c r="K350" s="11"/>
      <c r="L350" s="11"/>
      <c r="M350" s="11"/>
      <c r="N350" s="11"/>
      <c r="O350" s="11"/>
    </row>
    <row r="351" spans="2:15" ht="12.75">
      <c r="B351" s="11"/>
      <c r="C351" s="11"/>
      <c r="D351" s="11"/>
      <c r="E351" s="11"/>
      <c r="F351" s="11"/>
      <c r="G351" s="11"/>
      <c r="H351" s="11"/>
      <c r="I351" s="11"/>
      <c r="J351" s="11"/>
      <c r="K351" s="11"/>
      <c r="L351" s="11"/>
      <c r="M351" s="11"/>
      <c r="N351" s="11"/>
      <c r="O351" s="11"/>
    </row>
    <row r="352" spans="2:15" ht="12.75">
      <c r="B352" s="11"/>
      <c r="C352" s="11"/>
      <c r="D352" s="11"/>
      <c r="E352" s="11"/>
      <c r="F352" s="11"/>
      <c r="G352" s="11"/>
      <c r="H352" s="11"/>
      <c r="I352" s="11"/>
      <c r="J352" s="11"/>
      <c r="K352" s="11"/>
      <c r="L352" s="11"/>
      <c r="M352" s="11"/>
      <c r="N352" s="11"/>
      <c r="O352" s="11"/>
    </row>
    <row r="353" spans="2:15" ht="12.75">
      <c r="B353" s="11"/>
      <c r="C353" s="11"/>
      <c r="D353" s="11"/>
      <c r="E353" s="11"/>
      <c r="F353" s="11"/>
      <c r="G353" s="11"/>
      <c r="H353" s="11"/>
      <c r="I353" s="11"/>
      <c r="J353" s="11"/>
      <c r="K353" s="11"/>
      <c r="L353" s="11"/>
      <c r="M353" s="11"/>
      <c r="N353" s="11"/>
      <c r="O353" s="11"/>
    </row>
    <row r="354" spans="2:15" ht="12.75">
      <c r="B354" s="11"/>
      <c r="C354" s="11"/>
      <c r="D354" s="11"/>
      <c r="E354" s="11"/>
      <c r="F354" s="11"/>
      <c r="G354" s="11"/>
      <c r="H354" s="11"/>
      <c r="I354" s="11"/>
      <c r="J354" s="11"/>
      <c r="K354" s="11"/>
      <c r="L354" s="11"/>
      <c r="M354" s="11"/>
      <c r="N354" s="11"/>
      <c r="O354" s="11"/>
    </row>
    <row r="355" spans="2:15" ht="12.75">
      <c r="B355" s="11"/>
      <c r="C355" s="11"/>
      <c r="D355" s="11"/>
      <c r="E355" s="11"/>
      <c r="F355" s="11"/>
      <c r="G355" s="11"/>
      <c r="H355" s="11"/>
      <c r="I355" s="11"/>
      <c r="J355" s="11"/>
      <c r="K355" s="11"/>
      <c r="L355" s="11"/>
      <c r="M355" s="11"/>
      <c r="N355" s="11"/>
      <c r="O355" s="11"/>
    </row>
    <row r="356" spans="2:15" ht="12.75">
      <c r="B356" s="11"/>
      <c r="C356" s="11"/>
      <c r="D356" s="11"/>
      <c r="E356" s="11"/>
      <c r="F356" s="11"/>
      <c r="G356" s="11"/>
      <c r="H356" s="11"/>
      <c r="I356" s="11"/>
      <c r="J356" s="11"/>
      <c r="K356" s="11"/>
      <c r="L356" s="11"/>
      <c r="M356" s="11"/>
      <c r="N356" s="11"/>
      <c r="O356" s="11"/>
    </row>
    <row r="357" spans="2:15" ht="12.75">
      <c r="B357" s="11"/>
      <c r="C357" s="11"/>
      <c r="D357" s="11"/>
      <c r="E357" s="11"/>
      <c r="F357" s="11"/>
      <c r="G357" s="11"/>
      <c r="H357" s="11"/>
      <c r="I357" s="11"/>
      <c r="J357" s="11"/>
      <c r="K357" s="11"/>
      <c r="L357" s="11"/>
      <c r="M357" s="11"/>
      <c r="N357" s="11"/>
      <c r="O357" s="11"/>
    </row>
    <row r="358" spans="2:15" ht="12.75">
      <c r="B358" s="11"/>
      <c r="C358" s="11"/>
      <c r="D358" s="11"/>
      <c r="E358" s="11"/>
      <c r="F358" s="11"/>
      <c r="G358" s="11"/>
      <c r="H358" s="11"/>
      <c r="I358" s="11"/>
      <c r="J358" s="11"/>
      <c r="K358" s="11"/>
      <c r="L358" s="11"/>
      <c r="M358" s="11"/>
      <c r="N358" s="11"/>
      <c r="O358" s="11"/>
    </row>
    <row r="359" spans="2:15" ht="12.75">
      <c r="B359" s="11"/>
      <c r="C359" s="11"/>
      <c r="D359" s="11"/>
      <c r="E359" s="11"/>
      <c r="F359" s="11"/>
      <c r="G359" s="11"/>
      <c r="H359" s="11"/>
      <c r="I359" s="11"/>
      <c r="J359" s="11"/>
      <c r="K359" s="11"/>
      <c r="L359" s="11"/>
      <c r="M359" s="11"/>
      <c r="N359" s="11"/>
      <c r="O359" s="11"/>
    </row>
    <row r="360" spans="2:15" ht="12.75">
      <c r="B360" s="11"/>
      <c r="C360" s="11"/>
      <c r="D360" s="11"/>
      <c r="E360" s="11"/>
      <c r="F360" s="11"/>
      <c r="G360" s="11"/>
      <c r="H360" s="11"/>
      <c r="I360" s="11"/>
      <c r="J360" s="11"/>
      <c r="K360" s="11"/>
      <c r="L360" s="11"/>
      <c r="M360" s="11"/>
      <c r="N360" s="11"/>
      <c r="O360" s="11"/>
    </row>
    <row r="361" spans="2:15" ht="12.75">
      <c r="B361" s="11"/>
      <c r="C361" s="11"/>
      <c r="D361" s="11"/>
      <c r="E361" s="11"/>
      <c r="F361" s="11"/>
      <c r="G361" s="11"/>
      <c r="H361" s="11"/>
      <c r="I361" s="11"/>
      <c r="J361" s="11"/>
      <c r="K361" s="11"/>
      <c r="L361" s="11"/>
      <c r="M361" s="11"/>
      <c r="N361" s="11"/>
      <c r="O361" s="11"/>
    </row>
    <row r="362" spans="2:15" ht="12.75">
      <c r="B362" s="11"/>
      <c r="C362" s="11"/>
      <c r="D362" s="11"/>
      <c r="E362" s="11"/>
      <c r="F362" s="11"/>
      <c r="G362" s="11"/>
      <c r="H362" s="11"/>
      <c r="I362" s="11"/>
      <c r="J362" s="11"/>
      <c r="K362" s="11"/>
      <c r="L362" s="11"/>
      <c r="M362" s="11"/>
      <c r="N362" s="11"/>
      <c r="O362" s="11"/>
    </row>
    <row r="363" spans="2:15" ht="12.75">
      <c r="B363" s="11"/>
      <c r="C363" s="11"/>
      <c r="D363" s="11"/>
      <c r="E363" s="11"/>
      <c r="F363" s="11"/>
      <c r="G363" s="11"/>
      <c r="H363" s="11"/>
      <c r="I363" s="11"/>
      <c r="J363" s="11"/>
      <c r="K363" s="11"/>
      <c r="L363" s="11"/>
      <c r="M363" s="11"/>
      <c r="N363" s="11"/>
      <c r="O363" s="11"/>
    </row>
    <row r="364" spans="2:15" ht="12.75">
      <c r="B364" s="11"/>
      <c r="C364" s="11"/>
      <c r="D364" s="11"/>
      <c r="E364" s="11"/>
      <c r="F364" s="11"/>
      <c r="G364" s="11"/>
      <c r="H364" s="11"/>
      <c r="I364" s="11"/>
      <c r="J364" s="11"/>
      <c r="K364" s="11"/>
      <c r="L364" s="11"/>
      <c r="M364" s="11"/>
      <c r="N364" s="11"/>
      <c r="O364" s="11"/>
    </row>
    <row r="365" spans="2:15" ht="12.75">
      <c r="B365" s="11"/>
      <c r="C365" s="11"/>
      <c r="D365" s="11"/>
      <c r="E365" s="11"/>
      <c r="F365" s="11"/>
      <c r="G365" s="11"/>
      <c r="H365" s="11"/>
      <c r="I365" s="11"/>
      <c r="J365" s="11"/>
      <c r="K365" s="11"/>
      <c r="L365" s="11"/>
      <c r="M365" s="11"/>
      <c r="N365" s="11"/>
      <c r="O365" s="11"/>
    </row>
    <row r="366" spans="2:15" ht="12.75">
      <c r="B366" s="11"/>
      <c r="C366" s="11"/>
      <c r="D366" s="11"/>
      <c r="E366" s="11"/>
      <c r="F366" s="11"/>
      <c r="G366" s="11"/>
      <c r="H366" s="11"/>
      <c r="I366" s="11"/>
      <c r="J366" s="11"/>
      <c r="K366" s="11"/>
      <c r="L366" s="11"/>
      <c r="M366" s="11"/>
      <c r="N366" s="11"/>
      <c r="O366" s="11"/>
    </row>
    <row r="367" spans="2:15" ht="12.75">
      <c r="B367" s="11"/>
      <c r="C367" s="11"/>
      <c r="D367" s="11"/>
      <c r="E367" s="11"/>
      <c r="F367" s="11"/>
      <c r="G367" s="11"/>
      <c r="H367" s="11"/>
      <c r="I367" s="11"/>
      <c r="J367" s="11"/>
      <c r="K367" s="11"/>
      <c r="L367" s="11"/>
      <c r="M367" s="11"/>
      <c r="N367" s="11"/>
      <c r="O367" s="11"/>
    </row>
    <row r="368" spans="2:15" ht="12.75">
      <c r="B368" s="11"/>
      <c r="C368" s="11"/>
      <c r="D368" s="11"/>
      <c r="E368" s="11"/>
      <c r="F368" s="11"/>
      <c r="G368" s="11"/>
      <c r="H368" s="11"/>
      <c r="I368" s="11"/>
      <c r="J368" s="11"/>
      <c r="K368" s="11"/>
      <c r="L368" s="11"/>
      <c r="M368" s="11"/>
      <c r="N368" s="11"/>
      <c r="O368" s="11"/>
    </row>
    <row r="369" spans="2:15" ht="12.75">
      <c r="B369" s="11"/>
      <c r="C369" s="11"/>
      <c r="D369" s="11"/>
      <c r="E369" s="11"/>
      <c r="F369" s="11"/>
      <c r="G369" s="11"/>
      <c r="H369" s="11"/>
      <c r="I369" s="11"/>
      <c r="J369" s="11"/>
      <c r="K369" s="11"/>
      <c r="L369" s="11"/>
      <c r="M369" s="11"/>
      <c r="N369" s="11"/>
      <c r="O369" s="11"/>
    </row>
    <row r="370" spans="2:15" ht="12.75">
      <c r="B370" s="11"/>
      <c r="C370" s="11"/>
      <c r="D370" s="11"/>
      <c r="E370" s="11"/>
      <c r="F370" s="11"/>
      <c r="G370" s="11"/>
      <c r="H370" s="11"/>
      <c r="I370" s="11"/>
      <c r="J370" s="11"/>
      <c r="K370" s="11"/>
      <c r="L370" s="11"/>
      <c r="M370" s="11"/>
      <c r="N370" s="11"/>
      <c r="O370" s="11"/>
    </row>
    <row r="371" spans="2:15" ht="12.75">
      <c r="B371" s="11"/>
      <c r="C371" s="11"/>
      <c r="D371" s="11"/>
      <c r="E371" s="11"/>
      <c r="F371" s="11"/>
      <c r="G371" s="11"/>
      <c r="H371" s="11"/>
      <c r="I371" s="11"/>
      <c r="J371" s="11"/>
      <c r="K371" s="11"/>
      <c r="L371" s="11"/>
      <c r="M371" s="11"/>
      <c r="N371" s="11"/>
      <c r="O371" s="11"/>
    </row>
    <row r="372" spans="2:15" ht="12.75">
      <c r="B372" s="11"/>
      <c r="C372" s="11"/>
      <c r="D372" s="11"/>
      <c r="E372" s="11"/>
      <c r="F372" s="11"/>
      <c r="G372" s="11"/>
      <c r="H372" s="11"/>
      <c r="I372" s="11"/>
      <c r="J372" s="11"/>
      <c r="K372" s="11"/>
      <c r="L372" s="11"/>
      <c r="M372" s="11"/>
      <c r="N372" s="11"/>
      <c r="O372" s="11"/>
    </row>
    <row r="373" spans="2:15" ht="12.75">
      <c r="B373" s="11"/>
      <c r="C373" s="11"/>
      <c r="D373" s="11"/>
      <c r="E373" s="11"/>
      <c r="F373" s="11"/>
      <c r="G373" s="11"/>
      <c r="H373" s="11"/>
      <c r="I373" s="11"/>
      <c r="J373" s="11"/>
      <c r="K373" s="11"/>
      <c r="L373" s="11"/>
      <c r="M373" s="11"/>
      <c r="N373" s="11"/>
      <c r="O373" s="11"/>
    </row>
    <row r="374" spans="2:15" ht="12.75">
      <c r="B374" s="11"/>
      <c r="C374" s="11"/>
      <c r="D374" s="11"/>
      <c r="E374" s="11"/>
      <c r="F374" s="11"/>
      <c r="G374" s="11"/>
      <c r="H374" s="11"/>
      <c r="I374" s="11"/>
      <c r="J374" s="11"/>
      <c r="K374" s="11"/>
      <c r="L374" s="11"/>
      <c r="M374" s="11"/>
      <c r="N374" s="11"/>
      <c r="O374" s="11"/>
    </row>
    <row r="375" spans="2:15" ht="12.75">
      <c r="B375" s="11"/>
      <c r="C375" s="11"/>
      <c r="D375" s="11"/>
      <c r="E375" s="11"/>
      <c r="F375" s="11"/>
      <c r="G375" s="11"/>
      <c r="H375" s="11"/>
      <c r="I375" s="11"/>
      <c r="J375" s="11"/>
      <c r="K375" s="11"/>
      <c r="L375" s="11"/>
      <c r="M375" s="11"/>
      <c r="N375" s="11"/>
      <c r="O375" s="11"/>
    </row>
    <row r="376" spans="2:15" ht="12.75">
      <c r="B376" s="11"/>
      <c r="C376" s="11"/>
      <c r="D376" s="11"/>
      <c r="E376" s="11"/>
      <c r="F376" s="11"/>
      <c r="G376" s="11"/>
      <c r="H376" s="11"/>
      <c r="I376" s="11"/>
      <c r="J376" s="11"/>
      <c r="K376" s="11"/>
      <c r="L376" s="11"/>
      <c r="M376" s="11"/>
      <c r="N376" s="11"/>
      <c r="O376" s="11"/>
    </row>
    <row r="377" spans="2:15" ht="12.75">
      <c r="B377" s="11"/>
      <c r="C377" s="11"/>
      <c r="D377" s="11"/>
      <c r="E377" s="11"/>
      <c r="F377" s="11"/>
      <c r="G377" s="11"/>
      <c r="H377" s="11"/>
      <c r="I377" s="11"/>
      <c r="J377" s="11"/>
      <c r="K377" s="11"/>
      <c r="L377" s="11"/>
      <c r="M377" s="11"/>
      <c r="N377" s="11"/>
      <c r="O377" s="11"/>
    </row>
    <row r="378" spans="2:15" ht="12.75">
      <c r="B378" s="11"/>
      <c r="C378" s="11"/>
      <c r="D378" s="11"/>
      <c r="E378" s="11"/>
      <c r="F378" s="11"/>
      <c r="G378" s="11"/>
      <c r="H378" s="11"/>
      <c r="I378" s="11"/>
      <c r="J378" s="11"/>
      <c r="K378" s="11"/>
      <c r="L378" s="11"/>
      <c r="M378" s="11"/>
      <c r="N378" s="11"/>
      <c r="O378" s="11"/>
    </row>
    <row r="379" spans="2:15" ht="12.75">
      <c r="B379" s="11"/>
      <c r="C379" s="11"/>
      <c r="D379" s="11"/>
      <c r="E379" s="11"/>
      <c r="F379" s="11"/>
      <c r="G379" s="11"/>
      <c r="H379" s="11"/>
      <c r="I379" s="11"/>
      <c r="J379" s="11"/>
      <c r="K379" s="11"/>
      <c r="L379" s="11"/>
      <c r="M379" s="11"/>
      <c r="N379" s="11"/>
      <c r="O379" s="11"/>
    </row>
    <row r="380" spans="2:15" ht="12.75">
      <c r="B380" s="11"/>
      <c r="C380" s="11"/>
      <c r="D380" s="11"/>
      <c r="E380" s="11"/>
      <c r="F380" s="11"/>
      <c r="G380" s="11"/>
      <c r="H380" s="11"/>
      <c r="I380" s="11"/>
      <c r="J380" s="11"/>
      <c r="K380" s="11"/>
      <c r="L380" s="11"/>
      <c r="M380" s="11"/>
      <c r="N380" s="11"/>
      <c r="O380" s="11"/>
    </row>
    <row r="381" spans="2:15" ht="12.75">
      <c r="B381" s="11"/>
      <c r="C381" s="11"/>
      <c r="D381" s="11"/>
      <c r="E381" s="11"/>
      <c r="F381" s="11"/>
      <c r="G381" s="11"/>
      <c r="H381" s="11"/>
      <c r="I381" s="11"/>
      <c r="J381" s="11"/>
      <c r="K381" s="11"/>
      <c r="L381" s="11"/>
      <c r="M381" s="11"/>
      <c r="N381" s="11"/>
      <c r="O381" s="11"/>
    </row>
    <row r="382" spans="2:15" ht="12.75">
      <c r="B382" s="11"/>
      <c r="C382" s="11"/>
      <c r="D382" s="11"/>
      <c r="E382" s="11"/>
      <c r="F382" s="11"/>
      <c r="G382" s="11"/>
      <c r="H382" s="11"/>
      <c r="I382" s="11"/>
      <c r="J382" s="11"/>
      <c r="K382" s="11"/>
      <c r="L382" s="11"/>
      <c r="M382" s="11"/>
      <c r="N382" s="11"/>
      <c r="O382" s="11"/>
    </row>
    <row r="383" spans="2:15" ht="12.75">
      <c r="B383" s="11"/>
      <c r="C383" s="11"/>
      <c r="D383" s="11"/>
      <c r="E383" s="11"/>
      <c r="F383" s="11"/>
      <c r="G383" s="11"/>
      <c r="H383" s="11"/>
      <c r="I383" s="11"/>
      <c r="J383" s="11"/>
      <c r="K383" s="11"/>
      <c r="L383" s="11"/>
      <c r="M383" s="11"/>
      <c r="N383" s="11"/>
      <c r="O383" s="11"/>
    </row>
    <row r="384" spans="2:15" ht="12.75">
      <c r="B384" s="11"/>
      <c r="C384" s="11"/>
      <c r="D384" s="11"/>
      <c r="E384" s="11"/>
      <c r="F384" s="11"/>
      <c r="G384" s="11"/>
      <c r="H384" s="11"/>
      <c r="I384" s="11"/>
      <c r="J384" s="11"/>
      <c r="K384" s="11"/>
      <c r="L384" s="11"/>
      <c r="M384" s="11"/>
      <c r="N384" s="11"/>
      <c r="O384" s="11"/>
    </row>
    <row r="385" spans="2:15" ht="12.75">
      <c r="B385" s="11"/>
      <c r="C385" s="11"/>
      <c r="D385" s="11"/>
      <c r="E385" s="11"/>
      <c r="F385" s="11"/>
      <c r="G385" s="11"/>
      <c r="H385" s="11"/>
      <c r="I385" s="11"/>
      <c r="J385" s="11"/>
      <c r="K385" s="11"/>
      <c r="L385" s="11"/>
      <c r="M385" s="11"/>
      <c r="N385" s="11"/>
      <c r="O385" s="11"/>
    </row>
    <row r="386" spans="2:15" ht="12.75">
      <c r="B386" s="11"/>
      <c r="C386" s="11"/>
      <c r="D386" s="11"/>
      <c r="E386" s="11"/>
      <c r="F386" s="11"/>
      <c r="G386" s="11"/>
      <c r="H386" s="11"/>
      <c r="I386" s="11"/>
      <c r="J386" s="11"/>
      <c r="K386" s="11"/>
      <c r="L386" s="11"/>
      <c r="M386" s="11"/>
      <c r="N386" s="11"/>
      <c r="O386" s="11"/>
    </row>
    <row r="387" spans="2:15" ht="12.75">
      <c r="B387" s="11"/>
      <c r="C387" s="11"/>
      <c r="D387" s="11"/>
      <c r="E387" s="11"/>
      <c r="F387" s="11"/>
      <c r="G387" s="11"/>
      <c r="H387" s="11"/>
      <c r="I387" s="11"/>
      <c r="J387" s="11"/>
      <c r="K387" s="11"/>
      <c r="L387" s="11"/>
      <c r="M387" s="11"/>
      <c r="N387" s="11"/>
      <c r="O387" s="11"/>
    </row>
    <row r="388" spans="2:15" ht="12.75">
      <c r="B388" s="11"/>
      <c r="C388" s="11"/>
      <c r="D388" s="11"/>
      <c r="E388" s="11"/>
      <c r="F388" s="11"/>
      <c r="G388" s="11"/>
      <c r="H388" s="11"/>
      <c r="I388" s="11"/>
      <c r="J388" s="11"/>
      <c r="K388" s="11"/>
      <c r="L388" s="11"/>
      <c r="M388" s="11"/>
      <c r="N388" s="11"/>
      <c r="O388" s="11"/>
    </row>
    <row r="389" spans="2:15" ht="12.75">
      <c r="B389" s="11"/>
      <c r="C389" s="11"/>
      <c r="D389" s="11"/>
      <c r="E389" s="11"/>
      <c r="F389" s="11"/>
      <c r="G389" s="11"/>
      <c r="H389" s="11"/>
      <c r="I389" s="11"/>
      <c r="J389" s="11"/>
      <c r="K389" s="11"/>
      <c r="L389" s="11"/>
      <c r="M389" s="11"/>
      <c r="N389" s="11"/>
      <c r="O389" s="11"/>
    </row>
    <row r="390" spans="2:15" ht="12.75">
      <c r="B390" s="11"/>
      <c r="C390" s="11"/>
      <c r="D390" s="11"/>
      <c r="E390" s="11"/>
      <c r="F390" s="11"/>
      <c r="G390" s="11"/>
      <c r="H390" s="11"/>
      <c r="I390" s="11"/>
      <c r="J390" s="11"/>
      <c r="K390" s="11"/>
      <c r="L390" s="11"/>
      <c r="M390" s="11"/>
      <c r="N390" s="11"/>
      <c r="O390" s="11"/>
    </row>
    <row r="391" spans="2:15" ht="12.75">
      <c r="B391" s="11"/>
      <c r="C391" s="11"/>
      <c r="D391" s="11"/>
      <c r="E391" s="11"/>
      <c r="F391" s="11"/>
      <c r="G391" s="11"/>
      <c r="H391" s="11"/>
      <c r="I391" s="11"/>
      <c r="J391" s="11"/>
      <c r="K391" s="11"/>
      <c r="L391" s="11"/>
      <c r="M391" s="11"/>
      <c r="N391" s="11"/>
      <c r="O391" s="11"/>
    </row>
    <row r="392" spans="2:15" ht="12.75">
      <c r="B392" s="11"/>
      <c r="C392" s="11"/>
      <c r="D392" s="11"/>
      <c r="E392" s="11"/>
      <c r="F392" s="11"/>
      <c r="G392" s="11"/>
      <c r="H392" s="11"/>
      <c r="I392" s="11"/>
      <c r="J392" s="11"/>
      <c r="K392" s="11"/>
      <c r="L392" s="11"/>
      <c r="M392" s="11"/>
      <c r="N392" s="11"/>
      <c r="O392" s="11"/>
    </row>
    <row r="393" spans="2:15" ht="12.75">
      <c r="B393" s="11"/>
      <c r="C393" s="11"/>
      <c r="D393" s="11"/>
      <c r="E393" s="11"/>
      <c r="F393" s="11"/>
      <c r="G393" s="11"/>
      <c r="H393" s="11"/>
      <c r="I393" s="11"/>
      <c r="J393" s="11"/>
      <c r="K393" s="11"/>
      <c r="L393" s="11"/>
      <c r="M393" s="11"/>
      <c r="N393" s="11"/>
      <c r="O393" s="11"/>
    </row>
    <row r="394" spans="2:15" ht="12.75">
      <c r="B394" s="11"/>
      <c r="C394" s="11"/>
      <c r="D394" s="11"/>
      <c r="E394" s="11"/>
      <c r="F394" s="11"/>
      <c r="G394" s="11"/>
      <c r="H394" s="11"/>
      <c r="I394" s="11"/>
      <c r="J394" s="11"/>
      <c r="K394" s="11"/>
      <c r="L394" s="11"/>
      <c r="M394" s="11"/>
      <c r="N394" s="11"/>
      <c r="O394" s="11"/>
    </row>
    <row r="395" spans="2:15" ht="12.75">
      <c r="B395" s="11"/>
      <c r="C395" s="11"/>
      <c r="D395" s="11"/>
      <c r="E395" s="11"/>
      <c r="F395" s="11"/>
      <c r="G395" s="11"/>
      <c r="H395" s="11"/>
      <c r="I395" s="11"/>
      <c r="J395" s="11"/>
      <c r="K395" s="11"/>
      <c r="L395" s="11"/>
      <c r="M395" s="11"/>
      <c r="N395" s="11"/>
      <c r="O395" s="11"/>
    </row>
    <row r="396" spans="2:15" ht="12.75">
      <c r="B396" s="11"/>
      <c r="C396" s="11"/>
      <c r="D396" s="11"/>
      <c r="E396" s="11"/>
      <c r="F396" s="11"/>
      <c r="G396" s="11"/>
      <c r="H396" s="11"/>
      <c r="I396" s="11"/>
      <c r="J396" s="11"/>
      <c r="K396" s="11"/>
      <c r="L396" s="11"/>
      <c r="M396" s="11"/>
      <c r="N396" s="11"/>
      <c r="O396" s="11"/>
    </row>
    <row r="397" spans="2:15" ht="12.75">
      <c r="B397" s="11"/>
      <c r="C397" s="11"/>
      <c r="D397" s="11"/>
      <c r="E397" s="11"/>
      <c r="F397" s="11"/>
      <c r="G397" s="11"/>
      <c r="H397" s="11"/>
      <c r="I397" s="11"/>
      <c r="J397" s="11"/>
      <c r="K397" s="11"/>
      <c r="L397" s="11"/>
      <c r="M397" s="11"/>
      <c r="N397" s="11"/>
      <c r="O397" s="11"/>
    </row>
    <row r="398" spans="2:15" ht="12.75">
      <c r="B398" s="11"/>
      <c r="C398" s="11"/>
      <c r="D398" s="11"/>
      <c r="E398" s="11"/>
      <c r="F398" s="11"/>
      <c r="G398" s="11"/>
      <c r="H398" s="11"/>
      <c r="I398" s="11"/>
      <c r="J398" s="11"/>
      <c r="K398" s="11"/>
      <c r="L398" s="11"/>
      <c r="M398" s="11"/>
      <c r="N398" s="11"/>
      <c r="O398" s="11"/>
    </row>
    <row r="399" spans="2:15" ht="12.75">
      <c r="B399" s="11"/>
      <c r="C399" s="11"/>
      <c r="D399" s="11"/>
      <c r="E399" s="11"/>
      <c r="F399" s="11"/>
      <c r="G399" s="11"/>
      <c r="H399" s="11"/>
      <c r="I399" s="11"/>
      <c r="J399" s="11"/>
      <c r="K399" s="11"/>
      <c r="L399" s="11"/>
      <c r="M399" s="11"/>
      <c r="N399" s="11"/>
      <c r="O399" s="11"/>
    </row>
    <row r="400" spans="2:15" ht="12.75">
      <c r="B400" s="11"/>
      <c r="C400" s="11"/>
      <c r="D400" s="11"/>
      <c r="E400" s="11"/>
      <c r="F400" s="11"/>
      <c r="G400" s="11"/>
      <c r="H400" s="11"/>
      <c r="I400" s="11"/>
      <c r="J400" s="11"/>
      <c r="K400" s="11"/>
      <c r="L400" s="11"/>
      <c r="M400" s="11"/>
      <c r="N400" s="11"/>
      <c r="O400" s="11"/>
    </row>
    <row r="401" spans="2:15" ht="12.75">
      <c r="B401" s="11"/>
      <c r="C401" s="11"/>
      <c r="D401" s="11"/>
      <c r="E401" s="11"/>
      <c r="F401" s="11"/>
      <c r="G401" s="11"/>
      <c r="H401" s="11"/>
      <c r="I401" s="11"/>
      <c r="J401" s="11"/>
      <c r="K401" s="11"/>
      <c r="L401" s="11"/>
      <c r="M401" s="11"/>
      <c r="N401" s="11"/>
      <c r="O401" s="11"/>
    </row>
    <row r="402" spans="2:15" ht="12.75">
      <c r="B402" s="11"/>
      <c r="C402" s="11"/>
      <c r="D402" s="11"/>
      <c r="E402" s="11"/>
      <c r="F402" s="11"/>
      <c r="G402" s="11"/>
      <c r="H402" s="11"/>
      <c r="I402" s="11"/>
      <c r="J402" s="11"/>
      <c r="K402" s="11"/>
      <c r="L402" s="11"/>
      <c r="M402" s="11"/>
      <c r="N402" s="11"/>
      <c r="O402" s="11"/>
    </row>
    <row r="403" spans="2:15" ht="12.75">
      <c r="B403" s="11"/>
      <c r="C403" s="11"/>
      <c r="D403" s="11"/>
      <c r="E403" s="11"/>
      <c r="F403" s="11"/>
      <c r="G403" s="11"/>
      <c r="H403" s="11"/>
      <c r="I403" s="11"/>
      <c r="J403" s="11"/>
      <c r="K403" s="11"/>
      <c r="L403" s="11"/>
      <c r="M403" s="11"/>
      <c r="N403" s="11"/>
      <c r="O403" s="11"/>
    </row>
    <row r="404" spans="2:15" ht="12.75">
      <c r="B404" s="11"/>
      <c r="C404" s="11"/>
      <c r="D404" s="11"/>
      <c r="E404" s="11"/>
      <c r="F404" s="11"/>
      <c r="G404" s="11"/>
      <c r="H404" s="11"/>
      <c r="I404" s="11"/>
      <c r="J404" s="11"/>
      <c r="K404" s="11"/>
      <c r="L404" s="11"/>
      <c r="M404" s="11"/>
      <c r="N404" s="11"/>
      <c r="O404" s="11"/>
    </row>
    <row r="405" spans="2:15" ht="12.75">
      <c r="B405" s="11"/>
      <c r="C405" s="11"/>
      <c r="D405" s="11"/>
      <c r="E405" s="11"/>
      <c r="F405" s="11"/>
      <c r="G405" s="11"/>
      <c r="H405" s="11"/>
      <c r="I405" s="11"/>
      <c r="J405" s="11"/>
      <c r="K405" s="11"/>
      <c r="L405" s="11"/>
      <c r="M405" s="11"/>
      <c r="N405" s="11"/>
      <c r="O405" s="11"/>
    </row>
    <row r="406" spans="2:15" ht="12.75">
      <c r="B406" s="11"/>
      <c r="C406" s="11"/>
      <c r="D406" s="11"/>
      <c r="E406" s="11"/>
      <c r="F406" s="11"/>
      <c r="G406" s="11"/>
      <c r="H406" s="11"/>
      <c r="I406" s="11"/>
      <c r="J406" s="11"/>
      <c r="K406" s="11"/>
      <c r="L406" s="11"/>
      <c r="M406" s="11"/>
      <c r="N406" s="11"/>
      <c r="O406" s="11"/>
    </row>
    <row r="407" spans="2:15" ht="12.75">
      <c r="B407" s="11"/>
      <c r="C407" s="11"/>
      <c r="D407" s="11"/>
      <c r="E407" s="11"/>
      <c r="F407" s="11"/>
      <c r="G407" s="11"/>
      <c r="H407" s="11"/>
      <c r="I407" s="11"/>
      <c r="J407" s="11"/>
      <c r="K407" s="11"/>
      <c r="L407" s="11"/>
      <c r="M407" s="11"/>
      <c r="N407" s="11"/>
      <c r="O407" s="11"/>
    </row>
    <row r="408" spans="2:15" ht="12.75">
      <c r="B408" s="11"/>
      <c r="C408" s="11"/>
      <c r="D408" s="11"/>
      <c r="E408" s="11"/>
      <c r="F408" s="11"/>
      <c r="G408" s="11"/>
      <c r="H408" s="11"/>
      <c r="I408" s="11"/>
      <c r="J408" s="11"/>
      <c r="K408" s="11"/>
      <c r="L408" s="11"/>
      <c r="M408" s="11"/>
      <c r="N408" s="11"/>
      <c r="O408" s="11"/>
    </row>
    <row r="409" spans="2:15" ht="12.75">
      <c r="B409" s="11"/>
      <c r="C409" s="11"/>
      <c r="D409" s="11"/>
      <c r="E409" s="11"/>
      <c r="F409" s="11"/>
      <c r="G409" s="11"/>
      <c r="H409" s="11"/>
      <c r="I409" s="11"/>
      <c r="J409" s="11"/>
      <c r="K409" s="11"/>
      <c r="L409" s="11"/>
      <c r="M409" s="11"/>
      <c r="N409" s="11"/>
      <c r="O409" s="11"/>
    </row>
    <row r="410" spans="2:15" ht="12.75">
      <c r="B410" s="11"/>
      <c r="C410" s="11"/>
      <c r="D410" s="11"/>
      <c r="E410" s="11"/>
      <c r="F410" s="11"/>
      <c r="G410" s="11"/>
      <c r="H410" s="11"/>
      <c r="I410" s="11"/>
      <c r="J410" s="11"/>
      <c r="K410" s="11"/>
      <c r="L410" s="11"/>
      <c r="M410" s="11"/>
      <c r="N410" s="11"/>
      <c r="O410" s="11"/>
    </row>
    <row r="411" spans="2:15" ht="12.75">
      <c r="B411" s="11"/>
      <c r="C411" s="11"/>
      <c r="D411" s="11"/>
      <c r="E411" s="11"/>
      <c r="F411" s="11"/>
      <c r="G411" s="11"/>
      <c r="H411" s="11"/>
      <c r="I411" s="11"/>
      <c r="J411" s="11"/>
      <c r="K411" s="11"/>
      <c r="L411" s="11"/>
      <c r="M411" s="11"/>
      <c r="N411" s="11"/>
      <c r="O411" s="11"/>
    </row>
    <row r="412" spans="2:15" ht="12.75">
      <c r="B412" s="11"/>
      <c r="C412" s="11"/>
      <c r="D412" s="11"/>
      <c r="E412" s="11"/>
      <c r="F412" s="11"/>
      <c r="G412" s="11"/>
      <c r="H412" s="11"/>
      <c r="I412" s="11"/>
      <c r="J412" s="11"/>
      <c r="K412" s="11"/>
      <c r="L412" s="11"/>
      <c r="M412" s="11"/>
      <c r="N412" s="11"/>
      <c r="O412" s="11"/>
    </row>
    <row r="413" spans="2:15" ht="12.75">
      <c r="B413" s="11"/>
      <c r="C413" s="11"/>
      <c r="D413" s="11"/>
      <c r="E413" s="11"/>
      <c r="F413" s="11"/>
      <c r="G413" s="11"/>
      <c r="H413" s="11"/>
      <c r="I413" s="11"/>
      <c r="J413" s="11"/>
      <c r="K413" s="11"/>
      <c r="L413" s="11"/>
      <c r="M413" s="11"/>
      <c r="N413" s="11"/>
      <c r="O413" s="11"/>
    </row>
    <row r="414" spans="2:15" ht="12.75">
      <c r="B414" s="11"/>
      <c r="C414" s="11"/>
      <c r="D414" s="11"/>
      <c r="E414" s="11"/>
      <c r="F414" s="11"/>
      <c r="G414" s="11"/>
      <c r="H414" s="11"/>
      <c r="I414" s="11"/>
      <c r="J414" s="11"/>
      <c r="K414" s="11"/>
      <c r="L414" s="11"/>
      <c r="M414" s="11"/>
      <c r="N414" s="11"/>
      <c r="O414" s="11"/>
    </row>
    <row r="415" spans="2:15" ht="12.75">
      <c r="B415" s="11"/>
      <c r="C415" s="11"/>
      <c r="D415" s="11"/>
      <c r="E415" s="11"/>
      <c r="F415" s="11"/>
      <c r="G415" s="11"/>
      <c r="H415" s="11"/>
      <c r="I415" s="11"/>
      <c r="J415" s="11"/>
      <c r="K415" s="11"/>
      <c r="L415" s="11"/>
      <c r="M415" s="11"/>
      <c r="N415" s="11"/>
      <c r="O415" s="11"/>
    </row>
    <row r="416" spans="2:15" ht="12.75">
      <c r="B416" s="11"/>
      <c r="C416" s="11"/>
      <c r="D416" s="11"/>
      <c r="E416" s="11"/>
      <c r="F416" s="11"/>
      <c r="G416" s="11"/>
      <c r="H416" s="11"/>
      <c r="I416" s="11"/>
      <c r="J416" s="11"/>
      <c r="K416" s="11"/>
      <c r="L416" s="11"/>
      <c r="M416" s="11"/>
      <c r="N416" s="11"/>
      <c r="O416" s="11"/>
    </row>
    <row r="417" spans="2:15" ht="12.75">
      <c r="B417" s="11"/>
      <c r="C417" s="11"/>
      <c r="D417" s="11"/>
      <c r="E417" s="11"/>
      <c r="F417" s="11"/>
      <c r="G417" s="11"/>
      <c r="H417" s="11"/>
      <c r="I417" s="11"/>
      <c r="J417" s="11"/>
      <c r="K417" s="11"/>
      <c r="L417" s="11"/>
      <c r="M417" s="11"/>
      <c r="N417" s="11"/>
      <c r="O417" s="11"/>
    </row>
    <row r="418" spans="2:15" ht="12.75">
      <c r="B418" s="11"/>
      <c r="C418" s="11"/>
      <c r="D418" s="11"/>
      <c r="E418" s="11"/>
      <c r="F418" s="11"/>
      <c r="G418" s="11"/>
      <c r="H418" s="11"/>
      <c r="I418" s="11"/>
      <c r="J418" s="11"/>
      <c r="K418" s="11"/>
      <c r="L418" s="11"/>
      <c r="M418" s="11"/>
      <c r="N418" s="11"/>
      <c r="O418" s="11"/>
    </row>
    <row r="419" spans="2:15" ht="12.75">
      <c r="B419" s="11"/>
      <c r="C419" s="11"/>
      <c r="D419" s="11"/>
      <c r="E419" s="11"/>
      <c r="F419" s="11"/>
      <c r="G419" s="11"/>
      <c r="H419" s="11"/>
      <c r="I419" s="11"/>
      <c r="J419" s="11"/>
      <c r="K419" s="11"/>
      <c r="L419" s="11"/>
      <c r="M419" s="11"/>
      <c r="N419" s="11"/>
      <c r="O419" s="11"/>
    </row>
    <row r="420" spans="2:15" ht="12.75">
      <c r="B420" s="11"/>
      <c r="C420" s="11"/>
      <c r="D420" s="11"/>
      <c r="E420" s="11"/>
      <c r="F420" s="11"/>
      <c r="G420" s="11"/>
      <c r="H420" s="11"/>
      <c r="I420" s="11"/>
      <c r="J420" s="11"/>
      <c r="K420" s="11"/>
      <c r="L420" s="11"/>
      <c r="M420" s="11"/>
      <c r="N420" s="11"/>
      <c r="O420" s="11"/>
    </row>
    <row r="421" spans="2:15" ht="12.75">
      <c r="B421" s="11"/>
      <c r="C421" s="11"/>
      <c r="D421" s="11"/>
      <c r="E421" s="11"/>
      <c r="F421" s="11"/>
      <c r="G421" s="11"/>
      <c r="H421" s="11"/>
      <c r="I421" s="11"/>
      <c r="J421" s="11"/>
      <c r="K421" s="11"/>
      <c r="L421" s="11"/>
      <c r="M421" s="11"/>
      <c r="N421" s="11"/>
      <c r="O421" s="11"/>
    </row>
    <row r="422" spans="2:15" ht="12.75">
      <c r="B422" s="11"/>
      <c r="C422" s="11"/>
      <c r="D422" s="11"/>
      <c r="E422" s="11"/>
      <c r="F422" s="11"/>
      <c r="G422" s="11"/>
      <c r="H422" s="11"/>
      <c r="I422" s="11"/>
      <c r="J422" s="11"/>
      <c r="K422" s="11"/>
      <c r="L422" s="11"/>
      <c r="M422" s="11"/>
      <c r="N422" s="11"/>
      <c r="O422" s="11"/>
    </row>
    <row r="423" spans="2:15" ht="12.75">
      <c r="B423" s="11"/>
      <c r="C423" s="11"/>
      <c r="D423" s="11"/>
      <c r="E423" s="11"/>
      <c r="F423" s="11"/>
      <c r="G423" s="11"/>
      <c r="H423" s="11"/>
      <c r="I423" s="11"/>
      <c r="J423" s="11"/>
      <c r="K423" s="11"/>
      <c r="L423" s="11"/>
      <c r="M423" s="11"/>
      <c r="N423" s="11"/>
      <c r="O423" s="11"/>
    </row>
    <row r="424" spans="2:15" ht="12.75">
      <c r="B424" s="11"/>
      <c r="C424" s="11"/>
      <c r="D424" s="11"/>
      <c r="E424" s="11"/>
      <c r="F424" s="11"/>
      <c r="G424" s="11"/>
      <c r="H424" s="11"/>
      <c r="I424" s="11"/>
      <c r="J424" s="11"/>
      <c r="K424" s="11"/>
      <c r="L424" s="11"/>
      <c r="M424" s="11"/>
      <c r="N424" s="11"/>
      <c r="O424" s="11"/>
    </row>
    <row r="425" spans="2:15" ht="12.75">
      <c r="B425" s="11"/>
      <c r="C425" s="11"/>
      <c r="D425" s="11"/>
      <c r="E425" s="11"/>
      <c r="F425" s="11"/>
      <c r="G425" s="11"/>
      <c r="H425" s="11"/>
      <c r="I425" s="11"/>
      <c r="J425" s="11"/>
      <c r="K425" s="11"/>
      <c r="L425" s="11"/>
      <c r="M425" s="11"/>
      <c r="N425" s="11"/>
      <c r="O425" s="11"/>
    </row>
    <row r="426" spans="2:15" ht="12.75">
      <c r="B426" s="11"/>
      <c r="C426" s="11"/>
      <c r="D426" s="11"/>
      <c r="E426" s="11"/>
      <c r="F426" s="11"/>
      <c r="G426" s="11"/>
      <c r="H426" s="11"/>
      <c r="I426" s="11"/>
      <c r="J426" s="11"/>
      <c r="K426" s="11"/>
      <c r="L426" s="11"/>
      <c r="M426" s="11"/>
      <c r="N426" s="11"/>
      <c r="O426" s="11"/>
    </row>
    <row r="427" spans="2:15" ht="12.75">
      <c r="B427" s="11"/>
      <c r="C427" s="11"/>
      <c r="D427" s="11"/>
      <c r="E427" s="11"/>
      <c r="F427" s="11"/>
      <c r="G427" s="11"/>
      <c r="H427" s="11"/>
      <c r="I427" s="11"/>
      <c r="J427" s="11"/>
      <c r="K427" s="11"/>
      <c r="L427" s="11"/>
      <c r="M427" s="11"/>
      <c r="N427" s="11"/>
      <c r="O427" s="11"/>
    </row>
    <row r="428" spans="2:15" ht="12.75">
      <c r="B428" s="11"/>
      <c r="C428" s="11"/>
      <c r="D428" s="11"/>
      <c r="E428" s="11"/>
      <c r="F428" s="11"/>
      <c r="G428" s="11"/>
      <c r="H428" s="11"/>
      <c r="I428" s="11"/>
      <c r="J428" s="11"/>
      <c r="K428" s="11"/>
      <c r="L428" s="11"/>
      <c r="M428" s="11"/>
      <c r="N428" s="11"/>
      <c r="O428" s="11"/>
    </row>
    <row r="429" spans="2:15" ht="12.75">
      <c r="B429" s="11"/>
      <c r="C429" s="11"/>
      <c r="D429" s="11"/>
      <c r="E429" s="11"/>
      <c r="F429" s="11"/>
      <c r="G429" s="11"/>
      <c r="H429" s="11"/>
      <c r="I429" s="11"/>
      <c r="J429" s="11"/>
      <c r="K429" s="11"/>
      <c r="L429" s="11"/>
      <c r="M429" s="11"/>
      <c r="N429" s="11"/>
      <c r="O429" s="11"/>
    </row>
    <row r="430" spans="2:15" ht="12.75">
      <c r="B430" s="11"/>
      <c r="C430" s="11"/>
      <c r="D430" s="11"/>
      <c r="E430" s="11"/>
      <c r="F430" s="11"/>
      <c r="G430" s="11"/>
      <c r="H430" s="11"/>
      <c r="I430" s="11"/>
      <c r="J430" s="11"/>
      <c r="K430" s="11"/>
      <c r="L430" s="11"/>
      <c r="M430" s="11"/>
      <c r="N430" s="11"/>
      <c r="O430" s="11"/>
    </row>
    <row r="431" spans="2:15" ht="12.75">
      <c r="B431" s="11"/>
      <c r="C431" s="11"/>
      <c r="D431" s="11"/>
      <c r="E431" s="11"/>
      <c r="F431" s="11"/>
      <c r="G431" s="11"/>
      <c r="H431" s="11"/>
      <c r="I431" s="11"/>
      <c r="J431" s="11"/>
      <c r="K431" s="11"/>
      <c r="L431" s="11"/>
      <c r="M431" s="11"/>
      <c r="N431" s="11"/>
      <c r="O431" s="11"/>
    </row>
    <row r="432" spans="2:15" ht="12.75">
      <c r="B432" s="11"/>
      <c r="C432" s="11"/>
      <c r="D432" s="11"/>
      <c r="E432" s="11"/>
      <c r="F432" s="11"/>
      <c r="G432" s="11"/>
      <c r="H432" s="11"/>
      <c r="I432" s="11"/>
      <c r="J432" s="11"/>
      <c r="K432" s="11"/>
      <c r="L432" s="11"/>
      <c r="M432" s="11"/>
      <c r="N432" s="11"/>
      <c r="O432" s="11"/>
    </row>
    <row r="433" spans="2:15" ht="12.75">
      <c r="B433" s="11"/>
      <c r="C433" s="11"/>
      <c r="D433" s="11"/>
      <c r="E433" s="11"/>
      <c r="F433" s="11"/>
      <c r="G433" s="11"/>
      <c r="H433" s="11"/>
      <c r="I433" s="11"/>
      <c r="J433" s="11"/>
      <c r="K433" s="11"/>
      <c r="L433" s="11"/>
      <c r="M433" s="11"/>
      <c r="N433" s="11"/>
      <c r="O433" s="11"/>
    </row>
    <row r="434" spans="2:15" ht="12.75">
      <c r="B434" s="11"/>
      <c r="C434" s="11"/>
      <c r="D434" s="11"/>
      <c r="E434" s="11"/>
      <c r="F434" s="11"/>
      <c r="G434" s="11"/>
      <c r="H434" s="11"/>
      <c r="I434" s="11"/>
      <c r="J434" s="11"/>
      <c r="K434" s="11"/>
      <c r="L434" s="11"/>
      <c r="M434" s="11"/>
      <c r="N434" s="11"/>
      <c r="O434" s="11"/>
    </row>
    <row r="435" spans="2:15" ht="12.75">
      <c r="B435" s="11"/>
      <c r="C435" s="11"/>
      <c r="D435" s="11"/>
      <c r="E435" s="11"/>
      <c r="F435" s="11"/>
      <c r="G435" s="11"/>
      <c r="H435" s="11"/>
      <c r="I435" s="11"/>
      <c r="J435" s="11"/>
      <c r="K435" s="11"/>
      <c r="L435" s="11"/>
      <c r="M435" s="11"/>
      <c r="N435" s="11"/>
      <c r="O435" s="11"/>
    </row>
    <row r="436" spans="2:15" ht="12.75">
      <c r="B436" s="11"/>
      <c r="C436" s="11"/>
      <c r="D436" s="11"/>
      <c r="E436" s="11"/>
      <c r="F436" s="11"/>
      <c r="G436" s="11"/>
      <c r="H436" s="11"/>
      <c r="I436" s="11"/>
      <c r="J436" s="11"/>
      <c r="K436" s="11"/>
      <c r="L436" s="11"/>
      <c r="M436" s="11"/>
      <c r="N436" s="11"/>
      <c r="O436" s="11"/>
    </row>
    <row r="437" spans="2:15" ht="12.75">
      <c r="B437" s="11"/>
      <c r="C437" s="11"/>
      <c r="D437" s="11"/>
      <c r="E437" s="11"/>
      <c r="F437" s="11"/>
      <c r="G437" s="11"/>
      <c r="H437" s="11"/>
      <c r="I437" s="11"/>
      <c r="J437" s="11"/>
      <c r="K437" s="11"/>
      <c r="L437" s="11"/>
      <c r="M437" s="11"/>
      <c r="N437" s="11"/>
      <c r="O437" s="11"/>
    </row>
    <row r="438" spans="2:15" ht="12.75">
      <c r="B438" s="11"/>
      <c r="C438" s="11"/>
      <c r="D438" s="11"/>
      <c r="E438" s="11"/>
      <c r="F438" s="11"/>
      <c r="G438" s="11"/>
      <c r="H438" s="11"/>
      <c r="I438" s="11"/>
      <c r="J438" s="11"/>
      <c r="K438" s="11"/>
      <c r="L438" s="11"/>
      <c r="M438" s="11"/>
      <c r="N438" s="11"/>
      <c r="O438" s="11"/>
    </row>
    <row r="439" spans="2:15" ht="12.75">
      <c r="B439" s="11"/>
      <c r="C439" s="11"/>
      <c r="D439" s="11"/>
      <c r="E439" s="11"/>
      <c r="F439" s="11"/>
      <c r="G439" s="11"/>
      <c r="H439" s="11"/>
      <c r="I439" s="11"/>
      <c r="J439" s="11"/>
      <c r="K439" s="11"/>
      <c r="L439" s="11"/>
      <c r="M439" s="11"/>
      <c r="N439" s="11"/>
      <c r="O439" s="11"/>
    </row>
    <row r="440" spans="2:15" ht="12.75">
      <c r="B440" s="11"/>
      <c r="C440" s="11"/>
      <c r="D440" s="11"/>
      <c r="E440" s="11"/>
      <c r="F440" s="11"/>
      <c r="G440" s="11"/>
      <c r="H440" s="11"/>
      <c r="I440" s="11"/>
      <c r="J440" s="11"/>
      <c r="K440" s="11"/>
      <c r="L440" s="11"/>
      <c r="M440" s="11"/>
      <c r="N440" s="11"/>
      <c r="O440" s="11"/>
    </row>
    <row r="441" spans="2:15" ht="12.75">
      <c r="B441" s="11"/>
      <c r="C441" s="11"/>
      <c r="D441" s="11"/>
      <c r="E441" s="11"/>
      <c r="F441" s="11"/>
      <c r="G441" s="11"/>
      <c r="H441" s="11"/>
      <c r="I441" s="11"/>
      <c r="J441" s="11"/>
      <c r="K441" s="11"/>
      <c r="L441" s="11"/>
      <c r="M441" s="11"/>
      <c r="N441" s="11"/>
      <c r="O441" s="11"/>
    </row>
    <row r="442" spans="2:15" ht="12.75">
      <c r="B442" s="11"/>
      <c r="C442" s="11"/>
      <c r="D442" s="11"/>
      <c r="E442" s="11"/>
      <c r="F442" s="11"/>
      <c r="G442" s="11"/>
      <c r="H442" s="11"/>
      <c r="I442" s="11"/>
      <c r="J442" s="11"/>
      <c r="K442" s="11"/>
      <c r="L442" s="11"/>
      <c r="M442" s="11"/>
      <c r="N442" s="11"/>
      <c r="O442" s="11"/>
    </row>
    <row r="443" spans="2:15" ht="12.75">
      <c r="B443" s="11"/>
      <c r="C443" s="11"/>
      <c r="D443" s="11"/>
      <c r="E443" s="11"/>
      <c r="F443" s="11"/>
      <c r="G443" s="11"/>
      <c r="H443" s="11"/>
      <c r="I443" s="11"/>
      <c r="J443" s="11"/>
      <c r="K443" s="11"/>
      <c r="L443" s="11"/>
      <c r="M443" s="11"/>
      <c r="N443" s="11"/>
      <c r="O443" s="11"/>
    </row>
    <row r="444" spans="2:15" ht="12.75">
      <c r="B444" s="11"/>
      <c r="C444" s="11"/>
      <c r="D444" s="11"/>
      <c r="E444" s="11"/>
      <c r="F444" s="11"/>
      <c r="G444" s="11"/>
      <c r="H444" s="11"/>
      <c r="I444" s="11"/>
      <c r="J444" s="11"/>
      <c r="K444" s="11"/>
      <c r="L444" s="11"/>
      <c r="M444" s="11"/>
      <c r="N444" s="11"/>
      <c r="O444" s="11"/>
    </row>
    <row r="445" spans="2:15" ht="12.75">
      <c r="B445" s="11"/>
      <c r="C445" s="11"/>
      <c r="D445" s="11"/>
      <c r="E445" s="11"/>
      <c r="F445" s="11"/>
      <c r="G445" s="11"/>
      <c r="H445" s="11"/>
      <c r="I445" s="11"/>
      <c r="J445" s="11"/>
      <c r="K445" s="11"/>
      <c r="L445" s="11"/>
      <c r="M445" s="11"/>
      <c r="N445" s="11"/>
      <c r="O445" s="11"/>
    </row>
    <row r="446" spans="2:15" ht="12.75">
      <c r="B446" s="11"/>
      <c r="C446" s="11"/>
      <c r="D446" s="11"/>
      <c r="E446" s="11"/>
      <c r="F446" s="11"/>
      <c r="G446" s="11"/>
      <c r="H446" s="11"/>
      <c r="I446" s="11"/>
      <c r="J446" s="11"/>
      <c r="K446" s="11"/>
      <c r="L446" s="11"/>
      <c r="M446" s="11"/>
      <c r="N446" s="11"/>
      <c r="O446" s="11"/>
    </row>
    <row r="447" spans="2:15" ht="12.75">
      <c r="B447" s="11"/>
      <c r="C447" s="11"/>
      <c r="D447" s="11"/>
      <c r="E447" s="11"/>
      <c r="F447" s="11"/>
      <c r="G447" s="11"/>
      <c r="H447" s="11"/>
      <c r="I447" s="11"/>
      <c r="J447" s="11"/>
      <c r="K447" s="11"/>
      <c r="L447" s="11"/>
      <c r="M447" s="11"/>
      <c r="N447" s="11"/>
      <c r="O447" s="11"/>
    </row>
    <row r="448" spans="2:15" ht="12.75">
      <c r="B448" s="11"/>
      <c r="C448" s="11"/>
      <c r="D448" s="11"/>
      <c r="E448" s="11"/>
      <c r="F448" s="11"/>
      <c r="G448" s="11"/>
      <c r="H448" s="11"/>
      <c r="I448" s="11"/>
      <c r="J448" s="11"/>
      <c r="K448" s="11"/>
      <c r="L448" s="11"/>
      <c r="M448" s="11"/>
      <c r="N448" s="11"/>
      <c r="O448" s="11"/>
    </row>
    <row r="449" spans="2:15" ht="12.75">
      <c r="B449" s="11"/>
      <c r="C449" s="11"/>
      <c r="D449" s="11"/>
      <c r="E449" s="11"/>
      <c r="F449" s="11"/>
      <c r="G449" s="11"/>
      <c r="H449" s="11"/>
      <c r="I449" s="11"/>
      <c r="J449" s="11"/>
      <c r="K449" s="11"/>
      <c r="L449" s="11"/>
      <c r="M449" s="11"/>
      <c r="N449" s="11"/>
      <c r="O449" s="11"/>
    </row>
    <row r="450" spans="2:15" ht="12.75">
      <c r="B450" s="11"/>
      <c r="C450" s="11"/>
      <c r="D450" s="11"/>
      <c r="E450" s="11"/>
      <c r="F450" s="11"/>
      <c r="G450" s="11"/>
      <c r="H450" s="11"/>
      <c r="I450" s="11"/>
      <c r="J450" s="11"/>
      <c r="K450" s="11"/>
      <c r="L450" s="11"/>
      <c r="M450" s="11"/>
      <c r="N450" s="11"/>
      <c r="O450" s="11"/>
    </row>
    <row r="451" spans="2:15" ht="12.75">
      <c r="B451" s="11"/>
      <c r="C451" s="11"/>
      <c r="D451" s="11"/>
      <c r="E451" s="11"/>
      <c r="F451" s="11"/>
      <c r="G451" s="11"/>
      <c r="H451" s="11"/>
      <c r="I451" s="11"/>
      <c r="J451" s="11"/>
      <c r="K451" s="11"/>
      <c r="L451" s="11"/>
      <c r="M451" s="11"/>
      <c r="N451" s="11"/>
      <c r="O451" s="11"/>
    </row>
    <row r="452" spans="2:15" ht="12.75">
      <c r="B452" s="11"/>
      <c r="C452" s="11"/>
      <c r="D452" s="11"/>
      <c r="E452" s="11"/>
      <c r="F452" s="11"/>
      <c r="G452" s="11"/>
      <c r="H452" s="11"/>
      <c r="I452" s="11"/>
      <c r="J452" s="11"/>
      <c r="K452" s="11"/>
      <c r="L452" s="11"/>
      <c r="M452" s="11"/>
      <c r="N452" s="11"/>
      <c r="O452" s="11"/>
    </row>
    <row r="453" spans="2:15" ht="12.75">
      <c r="B453" s="11"/>
      <c r="C453" s="11"/>
      <c r="D453" s="11"/>
      <c r="E453" s="11"/>
      <c r="F453" s="11"/>
      <c r="G453" s="11"/>
      <c r="H453" s="11"/>
      <c r="I453" s="11"/>
      <c r="J453" s="11"/>
      <c r="K453" s="11"/>
      <c r="L453" s="11"/>
      <c r="M453" s="11"/>
      <c r="N453" s="11"/>
      <c r="O453" s="11"/>
    </row>
    <row r="454" spans="2:15" ht="12.75">
      <c r="B454" s="11"/>
      <c r="C454" s="11"/>
      <c r="D454" s="11"/>
      <c r="E454" s="11"/>
      <c r="F454" s="11"/>
      <c r="G454" s="11"/>
      <c r="H454" s="11"/>
      <c r="I454" s="11"/>
      <c r="J454" s="11"/>
      <c r="K454" s="11"/>
      <c r="L454" s="11"/>
      <c r="M454" s="11"/>
      <c r="N454" s="11"/>
      <c r="O454" s="11"/>
    </row>
    <row r="455" spans="2:15" ht="12.75">
      <c r="B455" s="11"/>
      <c r="C455" s="11"/>
      <c r="D455" s="11"/>
      <c r="E455" s="11"/>
      <c r="F455" s="11"/>
      <c r="G455" s="11"/>
      <c r="H455" s="11"/>
      <c r="I455" s="11"/>
      <c r="J455" s="11"/>
      <c r="K455" s="11"/>
      <c r="L455" s="11"/>
      <c r="M455" s="11"/>
      <c r="N455" s="11"/>
      <c r="O455" s="11"/>
    </row>
    <row r="456" spans="2:15" ht="12.75">
      <c r="B456" s="11"/>
      <c r="C456" s="11"/>
      <c r="D456" s="11"/>
      <c r="E456" s="11"/>
      <c r="F456" s="11"/>
      <c r="G456" s="11"/>
      <c r="H456" s="11"/>
      <c r="I456" s="11"/>
      <c r="J456" s="11"/>
      <c r="K456" s="11"/>
      <c r="L456" s="11"/>
      <c r="M456" s="11"/>
      <c r="N456" s="11"/>
      <c r="O456" s="11"/>
    </row>
    <row r="457" spans="2:15" ht="12.75">
      <c r="B457" s="11"/>
      <c r="C457" s="11"/>
      <c r="D457" s="11"/>
      <c r="E457" s="11"/>
      <c r="F457" s="11"/>
      <c r="G457" s="11"/>
      <c r="H457" s="11"/>
      <c r="I457" s="11"/>
      <c r="J457" s="11"/>
      <c r="K457" s="11"/>
      <c r="L457" s="11"/>
      <c r="M457" s="11"/>
      <c r="N457" s="11"/>
      <c r="O457" s="11"/>
    </row>
    <row r="458" spans="2:15" ht="12.75">
      <c r="B458" s="11"/>
      <c r="C458" s="11"/>
      <c r="D458" s="11"/>
      <c r="E458" s="11"/>
      <c r="F458" s="11"/>
      <c r="G458" s="11"/>
      <c r="H458" s="11"/>
      <c r="I458" s="11"/>
      <c r="J458" s="11"/>
      <c r="K458" s="11"/>
      <c r="L458" s="11"/>
      <c r="M458" s="11"/>
      <c r="N458" s="11"/>
      <c r="O458" s="11"/>
    </row>
    <row r="459" spans="2:15" ht="12.75">
      <c r="B459" s="11"/>
      <c r="C459" s="11"/>
      <c r="D459" s="11"/>
      <c r="E459" s="11"/>
      <c r="F459" s="11"/>
      <c r="G459" s="11"/>
      <c r="H459" s="11"/>
      <c r="I459" s="11"/>
      <c r="J459" s="11"/>
      <c r="K459" s="11"/>
      <c r="L459" s="11"/>
      <c r="M459" s="11"/>
      <c r="N459" s="11"/>
      <c r="O459" s="11"/>
    </row>
    <row r="460" spans="2:15" ht="12.75">
      <c r="B460" s="11"/>
      <c r="C460" s="11"/>
      <c r="D460" s="11"/>
      <c r="E460" s="11"/>
      <c r="F460" s="11"/>
      <c r="G460" s="11"/>
      <c r="H460" s="11"/>
      <c r="I460" s="11"/>
      <c r="J460" s="11"/>
      <c r="K460" s="11"/>
      <c r="L460" s="11"/>
      <c r="M460" s="11"/>
      <c r="N460" s="11"/>
      <c r="O460" s="11"/>
    </row>
    <row r="461" spans="2:15" ht="12.75">
      <c r="B461" s="11"/>
      <c r="C461" s="11"/>
      <c r="D461" s="11"/>
      <c r="E461" s="11"/>
      <c r="F461" s="11"/>
      <c r="G461" s="11"/>
      <c r="H461" s="11"/>
      <c r="I461" s="11"/>
      <c r="J461" s="11"/>
      <c r="K461" s="11"/>
      <c r="L461" s="11"/>
      <c r="M461" s="11"/>
      <c r="N461" s="11"/>
      <c r="O461" s="11"/>
    </row>
    <row r="462" spans="2:15" ht="12.75">
      <c r="B462" s="11"/>
      <c r="C462" s="11"/>
      <c r="D462" s="11"/>
      <c r="E462" s="11"/>
      <c r="F462" s="11"/>
      <c r="G462" s="11"/>
      <c r="H462" s="11"/>
      <c r="I462" s="11"/>
      <c r="J462" s="11"/>
      <c r="K462" s="11"/>
      <c r="L462" s="11"/>
      <c r="M462" s="11"/>
      <c r="N462" s="11"/>
      <c r="O462" s="11"/>
    </row>
    <row r="463" spans="2:15" ht="12.75">
      <c r="B463" s="11"/>
      <c r="C463" s="11"/>
      <c r="D463" s="11"/>
      <c r="E463" s="11"/>
      <c r="F463" s="11"/>
      <c r="G463" s="11"/>
      <c r="H463" s="11"/>
      <c r="I463" s="11"/>
      <c r="J463" s="11"/>
      <c r="K463" s="11"/>
      <c r="L463" s="11"/>
      <c r="M463" s="11"/>
      <c r="N463" s="11"/>
      <c r="O463" s="11"/>
    </row>
    <row r="464" spans="2:15" ht="12.75">
      <c r="B464" s="11"/>
      <c r="C464" s="11"/>
      <c r="D464" s="11"/>
      <c r="E464" s="11"/>
      <c r="F464" s="11"/>
      <c r="G464" s="11"/>
      <c r="H464" s="11"/>
      <c r="I464" s="11"/>
      <c r="J464" s="11"/>
      <c r="K464" s="11"/>
      <c r="L464" s="11"/>
      <c r="M464" s="11"/>
      <c r="N464" s="11"/>
      <c r="O464" s="11"/>
    </row>
    <row r="465" spans="2:15" ht="12.75">
      <c r="B465" s="11"/>
      <c r="C465" s="11"/>
      <c r="D465" s="11"/>
      <c r="E465" s="11"/>
      <c r="F465" s="11"/>
      <c r="G465" s="11"/>
      <c r="H465" s="11"/>
      <c r="I465" s="11"/>
      <c r="J465" s="11"/>
      <c r="K465" s="11"/>
      <c r="L465" s="11"/>
      <c r="M465" s="11"/>
      <c r="N465" s="11"/>
      <c r="O465" s="11"/>
    </row>
    <row r="466" spans="2:15" ht="12.75">
      <c r="B466" s="11"/>
      <c r="C466" s="11"/>
      <c r="D466" s="11"/>
      <c r="E466" s="11"/>
      <c r="F466" s="11"/>
      <c r="G466" s="11"/>
      <c r="H466" s="11"/>
      <c r="I466" s="11"/>
      <c r="J466" s="11"/>
      <c r="K466" s="11"/>
      <c r="L466" s="11"/>
      <c r="M466" s="11"/>
      <c r="N466" s="11"/>
      <c r="O466" s="11"/>
    </row>
    <row r="467" spans="2:15" ht="12.75">
      <c r="B467" s="11"/>
      <c r="C467" s="11"/>
      <c r="D467" s="11"/>
      <c r="E467" s="11"/>
      <c r="F467" s="11"/>
      <c r="G467" s="11"/>
      <c r="H467" s="11"/>
      <c r="I467" s="11"/>
      <c r="J467" s="11"/>
      <c r="K467" s="11"/>
      <c r="L467" s="11"/>
      <c r="M467" s="11"/>
      <c r="N467" s="11"/>
      <c r="O467" s="11"/>
    </row>
    <row r="468" spans="2:15" ht="12.75">
      <c r="B468" s="11"/>
      <c r="C468" s="11"/>
      <c r="D468" s="11"/>
      <c r="E468" s="11"/>
      <c r="F468" s="11"/>
      <c r="G468" s="11"/>
      <c r="H468" s="11"/>
      <c r="I468" s="11"/>
      <c r="J468" s="11"/>
      <c r="K468" s="11"/>
      <c r="L468" s="11"/>
      <c r="M468" s="11"/>
      <c r="N468" s="11"/>
      <c r="O468" s="11"/>
    </row>
    <row r="469" spans="2:15" ht="12.75">
      <c r="B469" s="11"/>
      <c r="C469" s="11"/>
      <c r="D469" s="11"/>
      <c r="E469" s="11"/>
      <c r="F469" s="11"/>
      <c r="G469" s="11"/>
      <c r="H469" s="11"/>
      <c r="I469" s="11"/>
      <c r="J469" s="11"/>
      <c r="K469" s="11"/>
      <c r="L469" s="11"/>
      <c r="M469" s="11"/>
      <c r="N469" s="11"/>
      <c r="O469" s="11"/>
    </row>
    <row r="470" spans="2:15" ht="12.75">
      <c r="B470" s="11"/>
      <c r="C470" s="11"/>
      <c r="D470" s="11"/>
      <c r="E470" s="11"/>
      <c r="F470" s="11"/>
      <c r="G470" s="11"/>
      <c r="H470" s="11"/>
      <c r="I470" s="11"/>
      <c r="J470" s="11"/>
      <c r="K470" s="11"/>
      <c r="L470" s="11"/>
      <c r="M470" s="11"/>
      <c r="N470" s="11"/>
      <c r="O470" s="11"/>
    </row>
    <row r="471" spans="2:15" ht="12.75">
      <c r="B471" s="11"/>
      <c r="C471" s="11"/>
      <c r="D471" s="11"/>
      <c r="E471" s="11"/>
      <c r="F471" s="11"/>
      <c r="G471" s="11"/>
      <c r="H471" s="11"/>
      <c r="I471" s="11"/>
      <c r="J471" s="11"/>
      <c r="K471" s="11"/>
      <c r="L471" s="11"/>
      <c r="M471" s="11"/>
      <c r="N471" s="11"/>
      <c r="O471" s="11"/>
    </row>
    <row r="472" spans="2:15" ht="12.75">
      <c r="B472" s="11"/>
      <c r="C472" s="11"/>
      <c r="D472" s="11"/>
      <c r="E472" s="11"/>
      <c r="F472" s="11"/>
      <c r="G472" s="11"/>
      <c r="H472" s="11"/>
      <c r="I472" s="11"/>
      <c r="J472" s="11"/>
      <c r="K472" s="11"/>
      <c r="L472" s="11"/>
      <c r="M472" s="11"/>
      <c r="N472" s="11"/>
      <c r="O472" s="11"/>
    </row>
    <row r="473" spans="2:15" ht="12.75">
      <c r="B473" s="11"/>
      <c r="C473" s="11"/>
      <c r="D473" s="11"/>
      <c r="E473" s="11"/>
      <c r="F473" s="11"/>
      <c r="G473" s="11"/>
      <c r="H473" s="11"/>
      <c r="I473" s="11"/>
      <c r="J473" s="11"/>
      <c r="K473" s="11"/>
      <c r="L473" s="11"/>
      <c r="M473" s="11"/>
      <c r="N473" s="11"/>
      <c r="O473" s="11"/>
    </row>
    <row r="474" spans="2:15" ht="12.75">
      <c r="B474" s="11"/>
      <c r="C474" s="11"/>
      <c r="D474" s="11"/>
      <c r="E474" s="11"/>
      <c r="F474" s="11"/>
      <c r="G474" s="11"/>
      <c r="H474" s="11"/>
      <c r="I474" s="11"/>
      <c r="J474" s="11"/>
      <c r="K474" s="11"/>
      <c r="L474" s="11"/>
      <c r="M474" s="11"/>
      <c r="N474" s="11"/>
      <c r="O474" s="11"/>
    </row>
    <row r="475" spans="2:15" ht="12.75">
      <c r="B475" s="11"/>
      <c r="C475" s="11"/>
      <c r="D475" s="11"/>
      <c r="E475" s="11"/>
      <c r="F475" s="11"/>
      <c r="G475" s="11"/>
      <c r="H475" s="11"/>
      <c r="I475" s="11"/>
      <c r="J475" s="11"/>
      <c r="K475" s="11"/>
      <c r="L475" s="11"/>
      <c r="M475" s="11"/>
      <c r="N475" s="11"/>
      <c r="O475" s="11"/>
    </row>
    <row r="476" spans="2:15" ht="12.75">
      <c r="B476" s="11"/>
      <c r="C476" s="11"/>
      <c r="D476" s="11"/>
      <c r="E476" s="11"/>
      <c r="F476" s="11"/>
      <c r="G476" s="11"/>
      <c r="H476" s="11"/>
      <c r="I476" s="11"/>
      <c r="J476" s="11"/>
      <c r="K476" s="11"/>
      <c r="L476" s="11"/>
      <c r="M476" s="11"/>
      <c r="N476" s="11"/>
      <c r="O476" s="11"/>
    </row>
    <row r="477" spans="2:15" ht="12.75">
      <c r="B477" s="11"/>
      <c r="C477" s="11"/>
      <c r="D477" s="11"/>
      <c r="E477" s="11"/>
      <c r="F477" s="11"/>
      <c r="G477" s="11"/>
      <c r="H477" s="11"/>
      <c r="I477" s="11"/>
      <c r="J477" s="11"/>
      <c r="K477" s="11"/>
      <c r="L477" s="11"/>
      <c r="M477" s="11"/>
      <c r="N477" s="11"/>
      <c r="O477" s="11"/>
    </row>
    <row r="478" spans="2:15" ht="12.75">
      <c r="B478" s="11"/>
      <c r="C478" s="11"/>
      <c r="D478" s="11"/>
      <c r="E478" s="11"/>
      <c r="F478" s="11"/>
      <c r="G478" s="11"/>
      <c r="H478" s="11"/>
      <c r="I478" s="11"/>
      <c r="J478" s="11"/>
      <c r="K478" s="11"/>
      <c r="L478" s="11"/>
      <c r="M478" s="11"/>
      <c r="N478" s="11"/>
      <c r="O478" s="11"/>
    </row>
    <row r="479" spans="2:15" ht="12.75">
      <c r="B479" s="11"/>
      <c r="C479" s="11"/>
      <c r="D479" s="11"/>
      <c r="E479" s="11"/>
      <c r="F479" s="11"/>
      <c r="G479" s="11"/>
      <c r="H479" s="11"/>
      <c r="I479" s="11"/>
      <c r="J479" s="11"/>
      <c r="K479" s="11"/>
      <c r="L479" s="11"/>
      <c r="M479" s="11"/>
      <c r="N479" s="11"/>
      <c r="O479" s="11"/>
    </row>
    <row r="480" spans="2:15" ht="12.75">
      <c r="B480" s="11"/>
      <c r="C480" s="11"/>
      <c r="D480" s="11"/>
      <c r="E480" s="11"/>
      <c r="F480" s="11"/>
      <c r="G480" s="11"/>
      <c r="H480" s="11"/>
      <c r="I480" s="11"/>
      <c r="J480" s="11"/>
      <c r="K480" s="11"/>
      <c r="L480" s="11"/>
      <c r="M480" s="11"/>
      <c r="N480" s="11"/>
      <c r="O480" s="11"/>
    </row>
    <row r="481" spans="2:15" ht="12.75">
      <c r="B481" s="11"/>
      <c r="C481" s="11"/>
      <c r="D481" s="11"/>
      <c r="E481" s="11"/>
      <c r="F481" s="11"/>
      <c r="G481" s="11"/>
      <c r="H481" s="11"/>
      <c r="I481" s="11"/>
      <c r="J481" s="11"/>
      <c r="K481" s="11"/>
      <c r="L481" s="11"/>
      <c r="M481" s="11"/>
      <c r="N481" s="11"/>
      <c r="O481" s="11"/>
    </row>
    <row r="482" spans="2:15" ht="12.75">
      <c r="B482" s="11"/>
      <c r="C482" s="11"/>
      <c r="D482" s="11"/>
      <c r="E482" s="11"/>
      <c r="F482" s="11"/>
      <c r="G482" s="11"/>
      <c r="H482" s="11"/>
      <c r="I482" s="11"/>
      <c r="J482" s="11"/>
      <c r="K482" s="11"/>
      <c r="L482" s="11"/>
      <c r="M482" s="11"/>
      <c r="N482" s="11"/>
      <c r="O482" s="11"/>
    </row>
    <row r="483" spans="2:15" ht="12.75">
      <c r="B483" s="11"/>
      <c r="C483" s="11"/>
      <c r="D483" s="11"/>
      <c r="E483" s="11"/>
      <c r="F483" s="11"/>
      <c r="G483" s="11"/>
      <c r="H483" s="11"/>
      <c r="I483" s="11"/>
      <c r="J483" s="11"/>
      <c r="K483" s="11"/>
      <c r="L483" s="11"/>
      <c r="M483" s="11"/>
      <c r="N483" s="11"/>
      <c r="O483" s="11"/>
    </row>
    <row r="484" spans="2:15" ht="12.75">
      <c r="B484" s="11"/>
      <c r="C484" s="11"/>
      <c r="D484" s="11"/>
      <c r="E484" s="11"/>
      <c r="F484" s="11"/>
      <c r="G484" s="11"/>
      <c r="H484" s="11"/>
      <c r="I484" s="11"/>
      <c r="J484" s="11"/>
      <c r="K484" s="11"/>
      <c r="L484" s="11"/>
      <c r="M484" s="11"/>
      <c r="N484" s="11"/>
      <c r="O484" s="11"/>
    </row>
    <row r="485" spans="2:15" ht="12.75">
      <c r="B485" s="11"/>
      <c r="C485" s="11"/>
      <c r="D485" s="11"/>
      <c r="E485" s="11"/>
      <c r="F485" s="11"/>
      <c r="G485" s="11"/>
      <c r="H485" s="11"/>
      <c r="I485" s="11"/>
      <c r="J485" s="11"/>
      <c r="K485" s="11"/>
      <c r="L485" s="11"/>
      <c r="M485" s="11"/>
      <c r="N485" s="11"/>
      <c r="O485" s="11"/>
    </row>
    <row r="486" spans="2:15" ht="12.75">
      <c r="B486" s="11"/>
      <c r="C486" s="11"/>
      <c r="D486" s="11"/>
      <c r="E486" s="11"/>
      <c r="F486" s="11"/>
      <c r="G486" s="11"/>
      <c r="H486" s="11"/>
      <c r="I486" s="11"/>
      <c r="J486" s="11"/>
      <c r="K486" s="11"/>
      <c r="L486" s="11"/>
      <c r="M486" s="11"/>
      <c r="N486" s="11"/>
      <c r="O486" s="11"/>
    </row>
    <row r="487" spans="2:15" ht="12.75">
      <c r="B487" s="11"/>
      <c r="C487" s="11"/>
      <c r="D487" s="11"/>
      <c r="E487" s="11"/>
      <c r="F487" s="11"/>
      <c r="G487" s="11"/>
      <c r="H487" s="11"/>
      <c r="I487" s="11"/>
      <c r="J487" s="11"/>
      <c r="K487" s="11"/>
      <c r="L487" s="11"/>
      <c r="M487" s="11"/>
      <c r="N487" s="11"/>
      <c r="O487" s="11"/>
    </row>
    <row r="488" spans="2:15" ht="12.75">
      <c r="B488" s="11"/>
      <c r="C488" s="11"/>
      <c r="D488" s="11"/>
      <c r="E488" s="11"/>
      <c r="F488" s="11"/>
      <c r="G488" s="11"/>
      <c r="H488" s="11"/>
      <c r="I488" s="11"/>
      <c r="J488" s="11"/>
      <c r="K488" s="11"/>
      <c r="L488" s="11"/>
      <c r="M488" s="11"/>
      <c r="N488" s="11"/>
      <c r="O488" s="11"/>
    </row>
    <row r="489" spans="2:15" ht="12.75">
      <c r="B489" s="11"/>
      <c r="C489" s="11"/>
      <c r="D489" s="11"/>
      <c r="E489" s="11"/>
      <c r="F489" s="11"/>
      <c r="G489" s="11"/>
      <c r="H489" s="11"/>
      <c r="I489" s="11"/>
      <c r="J489" s="11"/>
      <c r="K489" s="11"/>
      <c r="L489" s="11"/>
      <c r="M489" s="11"/>
      <c r="N489" s="11"/>
      <c r="O489" s="11"/>
    </row>
    <row r="490" spans="2:15" ht="12.75">
      <c r="B490" s="11"/>
      <c r="C490" s="11"/>
      <c r="D490" s="11"/>
      <c r="E490" s="11"/>
      <c r="F490" s="11"/>
      <c r="G490" s="11"/>
      <c r="H490" s="11"/>
      <c r="I490" s="11"/>
      <c r="J490" s="11"/>
      <c r="K490" s="11"/>
      <c r="L490" s="11"/>
      <c r="M490" s="11"/>
      <c r="N490" s="11"/>
      <c r="O490" s="11"/>
    </row>
    <row r="491" spans="2:15" ht="12.75">
      <c r="B491" s="11"/>
      <c r="C491" s="11"/>
      <c r="D491" s="11"/>
      <c r="E491" s="11"/>
      <c r="F491" s="11"/>
      <c r="G491" s="11"/>
      <c r="H491" s="11"/>
      <c r="I491" s="11"/>
      <c r="J491" s="11"/>
      <c r="K491" s="11"/>
      <c r="L491" s="11"/>
      <c r="M491" s="11"/>
      <c r="N491" s="11"/>
      <c r="O491" s="11"/>
    </row>
  </sheetData>
  <sheetProtection/>
  <mergeCells count="9">
    <mergeCell ref="C14:M14"/>
    <mergeCell ref="A1:N1"/>
    <mergeCell ref="A2:N2"/>
    <mergeCell ref="D4:M4"/>
    <mergeCell ref="D5:M5"/>
    <mergeCell ref="D6:M6"/>
    <mergeCell ref="D9:M9"/>
    <mergeCell ref="D11:M11"/>
    <mergeCell ref="D10:M10"/>
  </mergeCells>
  <printOptions/>
  <pageMargins left="0.25" right="0.25" top="0.75" bottom="0.75" header="0.3" footer="0.3"/>
  <pageSetup fitToHeight="1" fitToWidth="1" horizontalDpi="1200" verticalDpi="1200" orientation="landscape" scale="94" r:id="rId2"/>
  <headerFooter>
    <oddFooter>&amp;CPage &amp;P&amp;R&amp;F</oddFooter>
  </headerFooter>
  <rowBreaks count="1" manualBreakCount="1">
    <brk id="14" max="255" man="1"/>
  </rowBreaks>
  <drawing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1:Y379"/>
  <sheetViews>
    <sheetView showGridLines="0" tabSelected="1" zoomScalePageLayoutView="40" workbookViewId="0" topLeftCell="A1">
      <selection activeCell="A1" sqref="A1"/>
    </sheetView>
  </sheetViews>
  <sheetFormatPr defaultColWidth="9.140625" defaultRowHeight="15"/>
  <cols>
    <col min="1" max="1" width="1.8515625" style="4" customWidth="1"/>
    <col min="2" max="2" width="3.7109375" style="35" customWidth="1"/>
    <col min="3" max="3" width="29.57421875" style="1" customWidth="1"/>
    <col min="4" max="4" width="54.28125" style="1" customWidth="1"/>
    <col min="5" max="6" width="12.28125" style="1" customWidth="1"/>
    <col min="7" max="7" width="12.8515625" style="1" customWidth="1"/>
    <col min="8" max="8" width="13.57421875" style="1" customWidth="1"/>
    <col min="9" max="9" width="12.7109375" style="4" customWidth="1"/>
    <col min="10" max="10" width="14.421875" style="1" customWidth="1"/>
    <col min="11" max="11" width="12.00390625" style="1" customWidth="1"/>
    <col min="12" max="12" width="11.421875" style="1" customWidth="1"/>
    <col min="13" max="13" width="12.57421875" style="1" customWidth="1"/>
    <col min="14" max="14" width="36.00390625" style="1" customWidth="1"/>
    <col min="15" max="15" width="13.00390625" style="1" customWidth="1"/>
    <col min="16" max="16" width="11.28125" style="1" customWidth="1"/>
    <col min="17" max="17" width="2.140625" style="4" customWidth="1"/>
    <col min="18" max="25" width="9.140625" style="4" customWidth="1"/>
    <col min="26" max="16384" width="9.140625" style="1" customWidth="1"/>
  </cols>
  <sheetData>
    <row r="1" spans="2:17" ht="20.25">
      <c r="B1" s="99" t="s">
        <v>4</v>
      </c>
      <c r="C1" s="99"/>
      <c r="D1" s="99"/>
      <c r="E1" s="99"/>
      <c r="F1" s="99"/>
      <c r="G1" s="99"/>
      <c r="H1" s="99"/>
      <c r="I1" s="99"/>
      <c r="J1" s="99"/>
      <c r="K1" s="99"/>
      <c r="L1" s="99"/>
      <c r="M1" s="99"/>
      <c r="N1" s="99"/>
      <c r="O1" s="99"/>
      <c r="P1" s="99"/>
      <c r="Q1" s="99"/>
    </row>
    <row r="2" spans="2:17" ht="20.25">
      <c r="B2" s="99" t="s">
        <v>19</v>
      </c>
      <c r="C2" s="99"/>
      <c r="D2" s="99"/>
      <c r="E2" s="99"/>
      <c r="F2" s="99"/>
      <c r="G2" s="99"/>
      <c r="H2" s="99"/>
      <c r="I2" s="99"/>
      <c r="J2" s="99"/>
      <c r="K2" s="99"/>
      <c r="L2" s="99"/>
      <c r="M2" s="99"/>
      <c r="N2" s="99"/>
      <c r="O2" s="99"/>
      <c r="P2" s="99"/>
      <c r="Q2" s="99"/>
    </row>
    <row r="3" spans="2:16" ht="5.25" customHeight="1">
      <c r="B3" s="10"/>
      <c r="C3" s="4"/>
      <c r="D3" s="4"/>
      <c r="E3" s="4"/>
      <c r="F3" s="4"/>
      <c r="G3" s="4"/>
      <c r="H3" s="4"/>
      <c r="J3" s="4"/>
      <c r="K3" s="4"/>
      <c r="L3" s="4"/>
      <c r="M3" s="4"/>
      <c r="N3" s="4"/>
      <c r="O3" s="4"/>
      <c r="P3" s="4"/>
    </row>
    <row r="4" spans="2:16" ht="12.75">
      <c r="B4" s="112" t="s">
        <v>20</v>
      </c>
      <c r="C4" s="112"/>
      <c r="D4" s="57" t="s">
        <v>519</v>
      </c>
      <c r="E4" s="12"/>
      <c r="F4" s="4"/>
      <c r="G4" s="4"/>
      <c r="H4" s="4"/>
      <c r="J4" s="4"/>
      <c r="K4" s="4"/>
      <c r="L4" s="4"/>
      <c r="M4" s="4"/>
      <c r="N4" s="4"/>
      <c r="O4" s="4"/>
      <c r="P4" s="4"/>
    </row>
    <row r="5" spans="2:16" ht="12.75">
      <c r="B5" s="112" t="s">
        <v>21</v>
      </c>
      <c r="C5" s="112"/>
      <c r="D5" s="13">
        <v>1</v>
      </c>
      <c r="E5" s="58" t="s">
        <v>1</v>
      </c>
      <c r="F5" s="14" t="s">
        <v>22</v>
      </c>
      <c r="G5" s="113" t="s">
        <v>494</v>
      </c>
      <c r="H5" s="113"/>
      <c r="I5" s="113"/>
      <c r="J5" s="113"/>
      <c r="K5" s="4"/>
      <c r="L5" s="4"/>
      <c r="M5" s="4"/>
      <c r="N5" s="4"/>
      <c r="O5" s="4"/>
      <c r="P5" s="4"/>
    </row>
    <row r="6" spans="2:16" ht="27.75" customHeight="1">
      <c r="B6" s="114" t="s">
        <v>23</v>
      </c>
      <c r="C6" s="115"/>
      <c r="D6" s="116" t="s">
        <v>515</v>
      </c>
      <c r="E6" s="117"/>
      <c r="F6" s="117"/>
      <c r="G6" s="117"/>
      <c r="H6" s="117"/>
      <c r="I6" s="117"/>
      <c r="J6" s="117"/>
      <c r="K6" s="117"/>
      <c r="L6" s="117"/>
      <c r="M6" s="117"/>
      <c r="N6" s="117"/>
      <c r="O6" s="118"/>
      <c r="P6" s="15"/>
    </row>
    <row r="7" spans="2:16" ht="13.5" thickBot="1">
      <c r="B7" s="10"/>
      <c r="C7" s="4"/>
      <c r="D7" s="4"/>
      <c r="E7" s="4"/>
      <c r="F7" s="4"/>
      <c r="G7" s="4"/>
      <c r="H7" s="4"/>
      <c r="J7" s="4"/>
      <c r="K7" s="4"/>
      <c r="L7" s="4"/>
      <c r="M7" s="4"/>
      <c r="N7" s="4"/>
      <c r="O7" s="4"/>
      <c r="P7" s="4"/>
    </row>
    <row r="8" spans="1:25" s="17" customFormat="1" ht="13.5" thickBot="1">
      <c r="A8" s="16"/>
      <c r="B8" s="109" t="s">
        <v>24</v>
      </c>
      <c r="C8" s="110"/>
      <c r="D8" s="110"/>
      <c r="E8" s="110"/>
      <c r="F8" s="110"/>
      <c r="G8" s="110"/>
      <c r="H8" s="110"/>
      <c r="I8" s="110"/>
      <c r="J8" s="110"/>
      <c r="K8" s="110"/>
      <c r="L8" s="110"/>
      <c r="M8" s="110"/>
      <c r="N8" s="110"/>
      <c r="O8" s="110"/>
      <c r="P8" s="111"/>
      <c r="Q8" s="16"/>
      <c r="R8" s="16"/>
      <c r="S8" s="16"/>
      <c r="T8" s="16"/>
      <c r="U8" s="16"/>
      <c r="V8" s="16"/>
      <c r="W8" s="16"/>
      <c r="X8" s="16"/>
      <c r="Y8" s="16"/>
    </row>
    <row r="9" spans="2:16" ht="12.75">
      <c r="B9" s="10"/>
      <c r="C9" s="4"/>
      <c r="D9" s="4"/>
      <c r="E9" s="4"/>
      <c r="F9" s="4"/>
      <c r="G9" s="4"/>
      <c r="H9" s="4"/>
      <c r="J9" s="4"/>
      <c r="K9" s="4"/>
      <c r="L9" s="4"/>
      <c r="M9" s="4"/>
      <c r="N9" s="4"/>
      <c r="O9" s="4"/>
      <c r="P9" s="4"/>
    </row>
    <row r="10" spans="2:16" ht="12.75">
      <c r="B10" s="112" t="s">
        <v>25</v>
      </c>
      <c r="C10" s="112"/>
      <c r="D10" s="119" t="s">
        <v>85</v>
      </c>
      <c r="E10" s="120"/>
      <c r="F10" s="4"/>
      <c r="G10" s="4"/>
      <c r="H10" s="4"/>
      <c r="J10" s="4"/>
      <c r="K10" s="4"/>
      <c r="L10" s="4"/>
      <c r="M10" s="4"/>
      <c r="N10" s="4"/>
      <c r="O10" s="4"/>
      <c r="P10" s="4"/>
    </row>
    <row r="11" spans="2:16" ht="12.75">
      <c r="B11" s="121" t="s">
        <v>26</v>
      </c>
      <c r="C11" s="122"/>
      <c r="D11" s="123" t="s">
        <v>115</v>
      </c>
      <c r="E11" s="120"/>
      <c r="F11" s="4"/>
      <c r="G11" s="4"/>
      <c r="H11" s="4"/>
      <c r="J11" s="4"/>
      <c r="K11" s="4"/>
      <c r="L11" s="4"/>
      <c r="M11" s="4"/>
      <c r="N11" s="4"/>
      <c r="O11" s="4"/>
      <c r="P11" s="4"/>
    </row>
    <row r="12" spans="2:16" ht="12.75">
      <c r="B12" s="112" t="s">
        <v>27</v>
      </c>
      <c r="C12" s="112"/>
      <c r="D12" s="124">
        <v>2010</v>
      </c>
      <c r="E12" s="124"/>
      <c r="F12" s="4"/>
      <c r="G12" s="4"/>
      <c r="H12" s="4"/>
      <c r="J12" s="4"/>
      <c r="K12" s="4"/>
      <c r="L12" s="4"/>
      <c r="M12" s="4"/>
      <c r="N12" s="4"/>
      <c r="O12" s="4"/>
      <c r="P12" s="4"/>
    </row>
    <row r="13" spans="2:16" ht="12.75">
      <c r="B13" s="112" t="s">
        <v>28</v>
      </c>
      <c r="C13" s="112"/>
      <c r="D13" s="124" t="s">
        <v>65</v>
      </c>
      <c r="E13" s="124"/>
      <c r="F13" s="4"/>
      <c r="G13" s="4"/>
      <c r="H13" s="4"/>
      <c r="J13" s="4"/>
      <c r="K13" s="4"/>
      <c r="L13" s="4"/>
      <c r="M13" s="4"/>
      <c r="N13" s="4"/>
      <c r="O13" s="4"/>
      <c r="P13" s="4"/>
    </row>
    <row r="14" spans="2:16" ht="12.75">
      <c r="B14" s="112" t="s">
        <v>30</v>
      </c>
      <c r="C14" s="112"/>
      <c r="D14" s="124" t="s">
        <v>70</v>
      </c>
      <c r="E14" s="124"/>
      <c r="F14" s="4"/>
      <c r="G14" s="4"/>
      <c r="H14" s="4"/>
      <c r="J14" s="4"/>
      <c r="K14" s="4"/>
      <c r="L14" s="4"/>
      <c r="M14" s="4"/>
      <c r="N14" s="4"/>
      <c r="O14" s="4"/>
      <c r="P14" s="4"/>
    </row>
    <row r="15" spans="2:16" ht="12.75">
      <c r="B15" s="112" t="s">
        <v>32</v>
      </c>
      <c r="C15" s="112"/>
      <c r="D15" s="124" t="s">
        <v>112</v>
      </c>
      <c r="E15" s="124"/>
      <c r="F15" s="4"/>
      <c r="G15" s="4"/>
      <c r="H15" s="4"/>
      <c r="J15" s="4"/>
      <c r="K15" s="4"/>
      <c r="L15" s="4"/>
      <c r="M15" s="4"/>
      <c r="N15" s="4"/>
      <c r="O15" s="4"/>
      <c r="P15" s="4"/>
    </row>
    <row r="16" spans="2:16" ht="12.75">
      <c r="B16" s="112" t="s">
        <v>33</v>
      </c>
      <c r="C16" s="112"/>
      <c r="D16" s="124" t="s">
        <v>73</v>
      </c>
      <c r="E16" s="124"/>
      <c r="F16" s="4"/>
      <c r="G16" s="4"/>
      <c r="H16" s="4"/>
      <c r="J16" s="4"/>
      <c r="K16" s="4"/>
      <c r="L16" s="4"/>
      <c r="M16" s="4"/>
      <c r="N16" s="4"/>
      <c r="O16" s="4"/>
      <c r="P16" s="4"/>
    </row>
    <row r="17" spans="2:16" ht="18" customHeight="1">
      <c r="B17" s="128" t="s">
        <v>35</v>
      </c>
      <c r="C17" s="129"/>
      <c r="D17" s="130"/>
      <c r="E17" s="130"/>
      <c r="F17" s="4"/>
      <c r="G17" s="4"/>
      <c r="H17" s="4"/>
      <c r="J17" s="4"/>
      <c r="K17" s="4"/>
      <c r="L17" s="4"/>
      <c r="M17" s="4"/>
      <c r="N17" s="4"/>
      <c r="O17" s="4"/>
      <c r="P17" s="4"/>
    </row>
    <row r="18" spans="2:16" ht="12.75">
      <c r="B18" s="10"/>
      <c r="C18" s="4"/>
      <c r="D18" s="4"/>
      <c r="E18" s="4"/>
      <c r="F18" s="4"/>
      <c r="G18" s="4"/>
      <c r="H18" s="4"/>
      <c r="J18" s="4"/>
      <c r="K18" s="4"/>
      <c r="L18" s="4"/>
      <c r="M18" s="4"/>
      <c r="N18" s="4"/>
      <c r="O18" s="4"/>
      <c r="P18" s="4"/>
    </row>
    <row r="19" spans="2:16" ht="13.5" thickBot="1">
      <c r="B19" s="10"/>
      <c r="C19" s="4"/>
      <c r="D19" s="4"/>
      <c r="E19" s="4"/>
      <c r="F19" s="4"/>
      <c r="G19" s="4"/>
      <c r="H19" s="4"/>
      <c r="J19" s="4"/>
      <c r="K19" s="4"/>
      <c r="L19" s="4"/>
      <c r="M19" s="4"/>
      <c r="N19" s="4"/>
      <c r="O19" s="4"/>
      <c r="P19" s="4"/>
    </row>
    <row r="20" spans="1:25" s="17" customFormat="1" ht="13.5" thickBot="1">
      <c r="A20" s="16"/>
      <c r="B20" s="109" t="s">
        <v>36</v>
      </c>
      <c r="C20" s="110"/>
      <c r="D20" s="110"/>
      <c r="E20" s="110"/>
      <c r="F20" s="110"/>
      <c r="G20" s="110"/>
      <c r="H20" s="110"/>
      <c r="I20" s="110"/>
      <c r="J20" s="110"/>
      <c r="K20" s="110"/>
      <c r="L20" s="110"/>
      <c r="M20" s="110"/>
      <c r="N20" s="110"/>
      <c r="O20" s="110"/>
      <c r="P20" s="111"/>
      <c r="Q20" s="16"/>
      <c r="R20" s="16"/>
      <c r="S20" s="16"/>
      <c r="T20" s="16"/>
      <c r="U20" s="16"/>
      <c r="V20" s="16"/>
      <c r="W20" s="16"/>
      <c r="X20" s="16"/>
      <c r="Y20" s="16"/>
    </row>
    <row r="21" spans="2:16" ht="12.75">
      <c r="B21" s="10"/>
      <c r="C21" s="4"/>
      <c r="D21" s="4"/>
      <c r="E21" s="4"/>
      <c r="F21" s="4"/>
      <c r="G21" s="18" t="s">
        <v>37</v>
      </c>
      <c r="H21" s="4"/>
      <c r="J21" s="4"/>
      <c r="K21" s="4"/>
      <c r="L21" s="4"/>
      <c r="M21" s="4"/>
      <c r="N21" s="4"/>
      <c r="O21" s="4"/>
      <c r="P21" s="4"/>
    </row>
    <row r="22" spans="2:25" ht="12.75">
      <c r="B22" s="10"/>
      <c r="C22" s="19" t="s">
        <v>38</v>
      </c>
      <c r="D22" s="19" t="s">
        <v>39</v>
      </c>
      <c r="E22" s="19" t="s">
        <v>40</v>
      </c>
      <c r="F22" s="19" t="s">
        <v>48</v>
      </c>
      <c r="G22" s="19" t="s">
        <v>0</v>
      </c>
      <c r="H22" s="125" t="s">
        <v>42</v>
      </c>
      <c r="I22" s="126"/>
      <c r="J22" s="126"/>
      <c r="K22" s="126"/>
      <c r="L22" s="126"/>
      <c r="M22" s="126"/>
      <c r="N22" s="127"/>
      <c r="O22" s="4"/>
      <c r="P22" s="4"/>
      <c r="X22" s="1"/>
      <c r="Y22" s="1"/>
    </row>
    <row r="23" spans="2:25" ht="12.75" customHeight="1">
      <c r="B23" s="11">
        <f aca="true" t="shared" si="0" ref="B23:B30">LEN(C23)</f>
        <v>9</v>
      </c>
      <c r="C23" s="71" t="s">
        <v>498</v>
      </c>
      <c r="D23" s="40"/>
      <c r="E23" s="40">
        <v>0</v>
      </c>
      <c r="F23" s="43"/>
      <c r="G23" s="63"/>
      <c r="H23" s="60" t="s">
        <v>505</v>
      </c>
      <c r="I23" s="67"/>
      <c r="J23" s="67"/>
      <c r="K23" s="67"/>
      <c r="L23" s="67"/>
      <c r="M23" s="67"/>
      <c r="N23" s="68"/>
      <c r="O23" s="4"/>
      <c r="P23" s="4"/>
      <c r="X23" s="1"/>
      <c r="Y23" s="1"/>
    </row>
    <row r="24" spans="2:25" ht="12.75">
      <c r="B24" s="11">
        <f t="shared" si="0"/>
        <v>7</v>
      </c>
      <c r="C24" s="71" t="s">
        <v>499</v>
      </c>
      <c r="D24" s="40"/>
      <c r="E24" s="88">
        <v>0.353</v>
      </c>
      <c r="F24" s="43"/>
      <c r="G24" s="63"/>
      <c r="H24" s="60" t="s">
        <v>506</v>
      </c>
      <c r="I24" s="67"/>
      <c r="J24" s="67"/>
      <c r="K24" s="67"/>
      <c r="L24" s="67"/>
      <c r="M24" s="67"/>
      <c r="N24" s="68"/>
      <c r="O24" s="4"/>
      <c r="P24" s="4"/>
      <c r="X24" s="1"/>
      <c r="Y24" s="1"/>
    </row>
    <row r="25" spans="2:25" ht="12.75">
      <c r="B25" s="11">
        <f t="shared" si="0"/>
        <v>4</v>
      </c>
      <c r="C25" s="71" t="s">
        <v>504</v>
      </c>
      <c r="D25" s="40"/>
      <c r="E25" s="40">
        <v>0.1572</v>
      </c>
      <c r="F25" s="43"/>
      <c r="G25" s="63"/>
      <c r="H25" s="60" t="s">
        <v>507</v>
      </c>
      <c r="I25" s="67"/>
      <c r="J25" s="67"/>
      <c r="K25" s="67"/>
      <c r="L25" s="67"/>
      <c r="M25" s="67"/>
      <c r="N25" s="68"/>
      <c r="O25" s="4"/>
      <c r="P25" s="4"/>
      <c r="X25" s="1"/>
      <c r="Y25" s="1"/>
    </row>
    <row r="26" spans="2:25" ht="12.75">
      <c r="B26" s="11">
        <f t="shared" si="0"/>
        <v>3</v>
      </c>
      <c r="C26" s="71" t="s">
        <v>500</v>
      </c>
      <c r="D26" s="40"/>
      <c r="E26" s="40">
        <v>0</v>
      </c>
      <c r="F26" s="43"/>
      <c r="G26" s="63"/>
      <c r="H26" s="60" t="s">
        <v>508</v>
      </c>
      <c r="I26" s="67"/>
      <c r="J26" s="67"/>
      <c r="K26" s="67"/>
      <c r="L26" s="67"/>
      <c r="M26" s="67"/>
      <c r="N26" s="68"/>
      <c r="O26" s="4"/>
      <c r="P26" s="4"/>
      <c r="X26" s="1"/>
      <c r="Y26" s="1"/>
    </row>
    <row r="27" spans="2:25" ht="12.75">
      <c r="B27" s="11">
        <f t="shared" si="0"/>
        <v>9</v>
      </c>
      <c r="C27" s="71" t="s">
        <v>501</v>
      </c>
      <c r="D27" s="40"/>
      <c r="E27" s="40">
        <v>0.0411</v>
      </c>
      <c r="F27" s="43"/>
      <c r="G27" s="39"/>
      <c r="H27" s="60" t="s">
        <v>509</v>
      </c>
      <c r="I27" s="69"/>
      <c r="J27" s="69"/>
      <c r="K27" s="69"/>
      <c r="L27" s="69"/>
      <c r="M27" s="69"/>
      <c r="N27" s="70"/>
      <c r="O27" s="4"/>
      <c r="P27" s="4"/>
      <c r="X27" s="1"/>
      <c r="Y27" s="1"/>
    </row>
    <row r="28" spans="2:25" ht="12.75">
      <c r="B28" s="11">
        <f t="shared" si="0"/>
        <v>8</v>
      </c>
      <c r="C28" s="71" t="s">
        <v>502</v>
      </c>
      <c r="D28" s="40"/>
      <c r="E28" s="40">
        <v>0</v>
      </c>
      <c r="F28" s="43"/>
      <c r="G28" s="39"/>
      <c r="H28" s="60" t="s">
        <v>510</v>
      </c>
      <c r="I28" s="60"/>
      <c r="J28" s="60"/>
      <c r="K28" s="60"/>
      <c r="L28" s="60"/>
      <c r="M28" s="60"/>
      <c r="N28" s="61"/>
      <c r="O28" s="4"/>
      <c r="P28" s="4"/>
      <c r="X28" s="1"/>
      <c r="Y28" s="1"/>
    </row>
    <row r="29" spans="2:25" ht="12.75">
      <c r="B29" s="11">
        <f t="shared" si="0"/>
        <v>7</v>
      </c>
      <c r="C29" s="38" t="s">
        <v>503</v>
      </c>
      <c r="D29" s="40"/>
      <c r="E29" s="40">
        <v>0</v>
      </c>
      <c r="F29" s="43"/>
      <c r="G29" s="39"/>
      <c r="H29" s="60" t="s">
        <v>511</v>
      </c>
      <c r="I29" s="60"/>
      <c r="J29" s="60"/>
      <c r="K29" s="60"/>
      <c r="L29" s="60"/>
      <c r="M29" s="60"/>
      <c r="N29" s="61"/>
      <c r="O29" s="4"/>
      <c r="P29" s="4"/>
      <c r="X29" s="1"/>
      <c r="Y29" s="1"/>
    </row>
    <row r="30" spans="2:25" ht="12.75">
      <c r="B30" s="11">
        <f t="shared" si="0"/>
        <v>9</v>
      </c>
      <c r="C30" s="38" t="s">
        <v>512</v>
      </c>
      <c r="D30" s="40"/>
      <c r="E30" s="40">
        <v>0.4487</v>
      </c>
      <c r="F30" s="43"/>
      <c r="G30" s="39"/>
      <c r="H30" s="60" t="s">
        <v>513</v>
      </c>
      <c r="I30" s="60"/>
      <c r="J30" s="60"/>
      <c r="K30" s="60"/>
      <c r="L30" s="60"/>
      <c r="M30" s="60"/>
      <c r="N30" s="61"/>
      <c r="O30" s="4"/>
      <c r="P30" s="4"/>
      <c r="X30" s="1"/>
      <c r="Y30" s="1"/>
    </row>
    <row r="31" spans="2:25" ht="12.75">
      <c r="B31" s="11"/>
      <c r="C31" s="38"/>
      <c r="D31" s="40"/>
      <c r="E31" s="47"/>
      <c r="F31" s="43"/>
      <c r="G31" s="39"/>
      <c r="H31" s="60"/>
      <c r="I31" s="60"/>
      <c r="J31" s="60"/>
      <c r="K31" s="60"/>
      <c r="L31" s="60"/>
      <c r="M31" s="60"/>
      <c r="N31" s="61"/>
      <c r="O31" s="4"/>
      <c r="P31" s="4"/>
      <c r="X31" s="1"/>
      <c r="Y31" s="1"/>
    </row>
    <row r="32" spans="2:25" ht="12.75">
      <c r="B32" s="10"/>
      <c r="C32" s="20" t="s">
        <v>43</v>
      </c>
      <c r="D32" s="29" t="s">
        <v>54</v>
      </c>
      <c r="E32" s="21"/>
      <c r="F32" s="22"/>
      <c r="G32" s="53"/>
      <c r="H32" s="23"/>
      <c r="I32" s="23"/>
      <c r="J32" s="23"/>
      <c r="K32" s="23"/>
      <c r="L32" s="23"/>
      <c r="M32" s="23"/>
      <c r="N32" s="24"/>
      <c r="O32" s="4"/>
      <c r="P32" s="4"/>
      <c r="X32" s="1"/>
      <c r="Y32" s="1"/>
    </row>
    <row r="33" spans="2:16" ht="13.5" thickBot="1">
      <c r="B33" s="10"/>
      <c r="C33" s="4"/>
      <c r="D33" s="4"/>
      <c r="E33" s="4"/>
      <c r="F33" s="4"/>
      <c r="G33" s="4"/>
      <c r="H33" s="4"/>
      <c r="J33" s="4"/>
      <c r="K33" s="4"/>
      <c r="L33" s="4"/>
      <c r="M33" s="4"/>
      <c r="N33" s="4"/>
      <c r="O33" s="4"/>
      <c r="P33" s="4"/>
    </row>
    <row r="34" spans="1:25" s="17" customFormat="1" ht="13.5" thickBot="1">
      <c r="A34" s="16"/>
      <c r="B34" s="109" t="s">
        <v>44</v>
      </c>
      <c r="C34" s="110"/>
      <c r="D34" s="110"/>
      <c r="E34" s="110"/>
      <c r="F34" s="110"/>
      <c r="G34" s="110"/>
      <c r="H34" s="110"/>
      <c r="I34" s="110"/>
      <c r="J34" s="110"/>
      <c r="K34" s="110"/>
      <c r="L34" s="110"/>
      <c r="M34" s="110"/>
      <c r="N34" s="110"/>
      <c r="O34" s="110"/>
      <c r="P34" s="111"/>
      <c r="Q34" s="16"/>
      <c r="R34" s="16"/>
      <c r="S34" s="16"/>
      <c r="T34" s="16"/>
      <c r="U34" s="16"/>
      <c r="V34" s="16"/>
      <c r="W34" s="16"/>
      <c r="X34" s="16"/>
      <c r="Y34" s="16"/>
    </row>
    <row r="35" spans="2:16" ht="12.75">
      <c r="B35" s="10"/>
      <c r="C35" s="4"/>
      <c r="D35" s="4"/>
      <c r="E35" s="4"/>
      <c r="F35" s="4"/>
      <c r="G35" s="4"/>
      <c r="H35" s="18" t="s">
        <v>45</v>
      </c>
      <c r="J35" s="4"/>
      <c r="K35" s="4"/>
      <c r="L35" s="4"/>
      <c r="M35" s="4"/>
      <c r="N35" s="4"/>
      <c r="O35" s="4"/>
      <c r="P35" s="4"/>
    </row>
    <row r="36" spans="2:25" ht="12.75">
      <c r="B36" s="10"/>
      <c r="C36" s="19" t="s">
        <v>46</v>
      </c>
      <c r="D36" s="19" t="s">
        <v>47</v>
      </c>
      <c r="E36" s="19" t="s">
        <v>40</v>
      </c>
      <c r="F36" s="19" t="s">
        <v>41</v>
      </c>
      <c r="G36" s="19" t="s">
        <v>46</v>
      </c>
      <c r="H36" s="19" t="s">
        <v>48</v>
      </c>
      <c r="I36" s="19" t="s">
        <v>49</v>
      </c>
      <c r="J36" s="19" t="s">
        <v>50</v>
      </c>
      <c r="K36" s="19" t="s">
        <v>51</v>
      </c>
      <c r="L36" s="19" t="s">
        <v>52</v>
      </c>
      <c r="M36" s="19" t="s">
        <v>0</v>
      </c>
      <c r="N36" s="19" t="s">
        <v>42</v>
      </c>
      <c r="O36" s="4"/>
      <c r="P36" s="4"/>
      <c r="X36" s="1"/>
      <c r="Y36" s="1"/>
    </row>
    <row r="37" spans="2:25" ht="14.25" customHeight="1">
      <c r="B37" s="10"/>
      <c r="C37" s="64"/>
      <c r="D37" s="72" t="s">
        <v>495</v>
      </c>
      <c r="E37" s="40">
        <f>E25</f>
        <v>0.1572</v>
      </c>
      <c r="F37" s="73" t="s">
        <v>1</v>
      </c>
      <c r="G37" s="49">
        <f aca="true" t="shared" si="1" ref="G37:G42">IF($C37="",1,VLOOKUP($C37,$C$22:$F$24,3,FALSE))</f>
        <v>1</v>
      </c>
      <c r="H37" s="50">
        <f>IF($C37="","",VLOOKUP($C37,$C$22:$F$24,4,FALSE))</f>
      </c>
      <c r="I37" s="85">
        <f aca="true" t="shared" si="2" ref="I37:I42">IF(D37="","",E37*G37*$D$5)</f>
        <v>0.1572</v>
      </c>
      <c r="J37" s="73" t="s">
        <v>1</v>
      </c>
      <c r="K37" s="74" t="s">
        <v>53</v>
      </c>
      <c r="L37" s="73"/>
      <c r="M37" s="75"/>
      <c r="N37" s="76" t="s">
        <v>116</v>
      </c>
      <c r="O37" s="4"/>
      <c r="P37" s="4"/>
      <c r="X37" s="1"/>
      <c r="Y37" s="1"/>
    </row>
    <row r="38" spans="2:25" ht="12.75">
      <c r="B38" s="10"/>
      <c r="C38" s="62"/>
      <c r="D38" s="77" t="s">
        <v>496</v>
      </c>
      <c r="E38" s="40">
        <f>E24</f>
        <v>0.353</v>
      </c>
      <c r="F38" s="78" t="s">
        <v>1</v>
      </c>
      <c r="G38" s="79">
        <f t="shared" si="1"/>
        <v>1</v>
      </c>
      <c r="H38" s="80">
        <f>IF($C38="","",VLOOKUP($C38,$C$22:$F$24,4,FALSE))</f>
      </c>
      <c r="I38" s="86">
        <f t="shared" si="2"/>
        <v>0.353</v>
      </c>
      <c r="J38" s="78" t="s">
        <v>1</v>
      </c>
      <c r="K38" s="81" t="s">
        <v>53</v>
      </c>
      <c r="L38" s="78"/>
      <c r="M38" s="78"/>
      <c r="N38" s="76" t="s">
        <v>116</v>
      </c>
      <c r="O38" s="4"/>
      <c r="P38" s="4"/>
      <c r="X38" s="1"/>
      <c r="Y38" s="1"/>
    </row>
    <row r="39" spans="2:25" ht="12.75">
      <c r="B39" s="10"/>
      <c r="C39" s="37"/>
      <c r="D39" s="52" t="s">
        <v>497</v>
      </c>
      <c r="E39" s="40">
        <f>E30</f>
        <v>0.4487</v>
      </c>
      <c r="F39" s="52" t="s">
        <v>1</v>
      </c>
      <c r="G39" s="49">
        <f t="shared" si="1"/>
        <v>1</v>
      </c>
      <c r="H39" s="50">
        <f>IF($C39="","",VLOOKUP($C39,$C$22:$F$24,4,FALSE))</f>
      </c>
      <c r="I39" s="85">
        <f t="shared" si="2"/>
        <v>0.4487</v>
      </c>
      <c r="J39" s="37" t="s">
        <v>1</v>
      </c>
      <c r="K39" s="81" t="s">
        <v>53</v>
      </c>
      <c r="L39" s="41"/>
      <c r="M39" s="27"/>
      <c r="N39" s="76" t="s">
        <v>116</v>
      </c>
      <c r="O39" s="4"/>
      <c r="P39" s="4"/>
      <c r="X39" s="1"/>
      <c r="Y39" s="1"/>
    </row>
    <row r="40" spans="2:25" ht="12.75">
      <c r="B40" s="10"/>
      <c r="C40" s="37"/>
      <c r="D40" s="77" t="s">
        <v>523</v>
      </c>
      <c r="E40" s="40">
        <f>E27</f>
        <v>0.0411</v>
      </c>
      <c r="F40" s="52" t="s">
        <v>1</v>
      </c>
      <c r="G40" s="49">
        <f t="shared" si="1"/>
        <v>1</v>
      </c>
      <c r="H40" s="50"/>
      <c r="I40" s="85">
        <f t="shared" si="2"/>
        <v>0.0411</v>
      </c>
      <c r="J40" s="37" t="s">
        <v>1</v>
      </c>
      <c r="K40" s="81" t="s">
        <v>53</v>
      </c>
      <c r="L40" s="41"/>
      <c r="M40" s="27"/>
      <c r="N40" s="76" t="s">
        <v>116</v>
      </c>
      <c r="O40" s="4"/>
      <c r="P40" s="4"/>
      <c r="X40" s="1"/>
      <c r="Y40" s="1"/>
    </row>
    <row r="41" spans="2:25" ht="12.75">
      <c r="B41" s="10"/>
      <c r="C41" s="37"/>
      <c r="D41" s="52" t="s">
        <v>87</v>
      </c>
      <c r="E41" s="87">
        <v>1.704412706245359</v>
      </c>
      <c r="F41" s="52" t="s">
        <v>1</v>
      </c>
      <c r="G41" s="49">
        <f t="shared" si="1"/>
        <v>1</v>
      </c>
      <c r="H41" s="50">
        <f>IF($C41="","",VLOOKUP($C41,$C$22:$F$24,4,FALSE))</f>
      </c>
      <c r="I41" s="85">
        <f t="shared" si="2"/>
        <v>1.704412706245359</v>
      </c>
      <c r="J41" s="37" t="s">
        <v>1</v>
      </c>
      <c r="K41" s="81"/>
      <c r="L41" s="41"/>
      <c r="M41" s="27"/>
      <c r="N41" s="76" t="s">
        <v>517</v>
      </c>
      <c r="O41" s="4"/>
      <c r="P41" s="4"/>
      <c r="X41" s="1"/>
      <c r="Y41" s="1"/>
    </row>
    <row r="42" spans="2:25" ht="12.75">
      <c r="B42" s="10"/>
      <c r="C42" s="37"/>
      <c r="D42" s="52" t="s">
        <v>516</v>
      </c>
      <c r="E42" s="87">
        <v>1.1234819624114558</v>
      </c>
      <c r="F42" s="52" t="s">
        <v>1</v>
      </c>
      <c r="G42" s="49">
        <f t="shared" si="1"/>
        <v>1</v>
      </c>
      <c r="H42" s="50">
        <f>IF($C42="","",VLOOKUP($C42,$C$22:$F$24,4,FALSE))</f>
      </c>
      <c r="I42" s="85">
        <f t="shared" si="2"/>
        <v>1.1234819624114558</v>
      </c>
      <c r="J42" s="37" t="s">
        <v>1</v>
      </c>
      <c r="K42" s="81"/>
      <c r="L42" s="41"/>
      <c r="M42" s="27"/>
      <c r="N42" s="76" t="s">
        <v>518</v>
      </c>
      <c r="O42" s="4"/>
      <c r="P42" s="4"/>
      <c r="X42" s="1"/>
      <c r="Y42" s="1"/>
    </row>
    <row r="43" spans="2:25" ht="12.75">
      <c r="B43" s="10"/>
      <c r="C43" s="38"/>
      <c r="D43" s="42"/>
      <c r="E43" s="56"/>
      <c r="F43" s="25"/>
      <c r="G43" s="49"/>
      <c r="H43" s="50"/>
      <c r="I43" s="51"/>
      <c r="J43" s="25"/>
      <c r="K43" s="26"/>
      <c r="L43" s="25"/>
      <c r="M43" s="27"/>
      <c r="N43" s="45"/>
      <c r="O43" s="4"/>
      <c r="P43" s="4"/>
      <c r="X43" s="1"/>
      <c r="Y43" s="1"/>
    </row>
    <row r="44" spans="2:25" ht="12.75">
      <c r="B44" s="10"/>
      <c r="C44" s="28" t="s">
        <v>43</v>
      </c>
      <c r="D44" s="29" t="s">
        <v>54</v>
      </c>
      <c r="E44" s="30" t="s">
        <v>55</v>
      </c>
      <c r="F44" s="29"/>
      <c r="G44" s="29"/>
      <c r="H44" s="29"/>
      <c r="I44" s="30" t="s">
        <v>56</v>
      </c>
      <c r="J44" s="29"/>
      <c r="K44" s="30"/>
      <c r="L44" s="29" t="s">
        <v>3</v>
      </c>
      <c r="M44" s="31"/>
      <c r="N44" s="31"/>
      <c r="O44" s="4"/>
      <c r="P44" s="4"/>
      <c r="X44" s="1"/>
      <c r="Y44" s="1"/>
    </row>
    <row r="45" s="4" customFormat="1" ht="13.5" thickBot="1">
      <c r="B45" s="10"/>
    </row>
    <row r="46" spans="1:25" s="17" customFormat="1" ht="15.75" customHeight="1" thickBot="1">
      <c r="A46" s="16"/>
      <c r="B46" s="109" t="s">
        <v>57</v>
      </c>
      <c r="C46" s="110"/>
      <c r="D46" s="110"/>
      <c r="E46" s="110"/>
      <c r="F46" s="110"/>
      <c r="G46" s="110"/>
      <c r="H46" s="110"/>
      <c r="I46" s="110"/>
      <c r="J46" s="110"/>
      <c r="K46" s="110"/>
      <c r="L46" s="110"/>
      <c r="M46" s="110"/>
      <c r="N46" s="110"/>
      <c r="O46" s="110"/>
      <c r="P46" s="111"/>
      <c r="Q46" s="16"/>
      <c r="R46" s="16"/>
      <c r="S46" s="16"/>
      <c r="T46" s="16"/>
      <c r="U46" s="16"/>
      <c r="V46" s="16"/>
      <c r="W46" s="16"/>
      <c r="X46" s="16"/>
      <c r="Y46" s="16"/>
    </row>
    <row r="47" spans="2:16" ht="12.75">
      <c r="B47" s="10"/>
      <c r="C47" s="4"/>
      <c r="D47" s="4"/>
      <c r="E47" s="4"/>
      <c r="F47" s="4"/>
      <c r="G47" s="4"/>
      <c r="H47" s="18" t="s">
        <v>58</v>
      </c>
      <c r="J47" s="4"/>
      <c r="K47" s="4"/>
      <c r="L47" s="4"/>
      <c r="M47" s="4"/>
      <c r="N47" s="4"/>
      <c r="O47" s="4"/>
      <c r="P47" s="4"/>
    </row>
    <row r="48" spans="2:25" ht="12.75">
      <c r="B48" s="10"/>
      <c r="C48" s="19" t="s">
        <v>46</v>
      </c>
      <c r="D48" s="19" t="s">
        <v>47</v>
      </c>
      <c r="E48" s="19" t="s">
        <v>40</v>
      </c>
      <c r="F48" s="19" t="s">
        <v>41</v>
      </c>
      <c r="G48" s="19" t="s">
        <v>46</v>
      </c>
      <c r="H48" s="19" t="s">
        <v>48</v>
      </c>
      <c r="I48" s="19" t="s">
        <v>49</v>
      </c>
      <c r="J48" s="19" t="s">
        <v>50</v>
      </c>
      <c r="K48" s="19" t="s">
        <v>51</v>
      </c>
      <c r="L48" s="19" t="s">
        <v>52</v>
      </c>
      <c r="M48" s="19" t="s">
        <v>0</v>
      </c>
      <c r="N48" s="19" t="s">
        <v>42</v>
      </c>
      <c r="O48" s="4"/>
      <c r="P48" s="4"/>
      <c r="X48" s="1"/>
      <c r="Y48" s="1"/>
    </row>
    <row r="49" spans="2:25" ht="12.75">
      <c r="B49" s="10"/>
      <c r="C49" s="41"/>
      <c r="D49" s="46" t="s">
        <v>514</v>
      </c>
      <c r="E49" s="46">
        <v>1</v>
      </c>
      <c r="F49" s="46" t="s">
        <v>1</v>
      </c>
      <c r="G49" s="65">
        <f aca="true" t="shared" si="3" ref="G49:G71">IF($C49="",1,VLOOKUP($C49,$C$22:$F$24,3,FALSE))</f>
        <v>1</v>
      </c>
      <c r="H49" s="66">
        <f aca="true" t="shared" si="4" ref="H49:H71">IF($C49="","",VLOOKUP($C49,$C$22:$F$24,4,FALSE))</f>
      </c>
      <c r="I49" s="55">
        <f aca="true" t="shared" si="5" ref="I49:I71">IF(D49="","",E49*G49*$D$5)</f>
        <v>1</v>
      </c>
      <c r="J49" s="46" t="s">
        <v>1</v>
      </c>
      <c r="K49" s="82" t="s">
        <v>53</v>
      </c>
      <c r="L49" s="46"/>
      <c r="M49" s="46"/>
      <c r="N49" s="46" t="s">
        <v>60</v>
      </c>
      <c r="O49" s="4"/>
      <c r="P49" s="4"/>
      <c r="X49" s="1"/>
      <c r="Y49" s="1"/>
    </row>
    <row r="50" spans="2:25" ht="12.75">
      <c r="B50" s="10"/>
      <c r="C50" s="37"/>
      <c r="D50" s="46" t="s">
        <v>89</v>
      </c>
      <c r="E50" s="87">
        <v>0.1632821735905267</v>
      </c>
      <c r="F50" s="46" t="s">
        <v>1</v>
      </c>
      <c r="G50" s="65">
        <f t="shared" si="3"/>
        <v>1</v>
      </c>
      <c r="H50" s="66">
        <f t="shared" si="4"/>
      </c>
      <c r="I50" s="55">
        <f t="shared" si="5"/>
        <v>0.1632821735905267</v>
      </c>
      <c r="J50" s="46" t="s">
        <v>1</v>
      </c>
      <c r="K50" s="46"/>
      <c r="L50" s="46"/>
      <c r="M50" s="46"/>
      <c r="N50" s="46" t="s">
        <v>83</v>
      </c>
      <c r="O50" s="4"/>
      <c r="P50" s="4"/>
      <c r="X50" s="1"/>
      <c r="Y50" s="1"/>
    </row>
    <row r="51" spans="2:25" ht="12.75">
      <c r="B51" s="10"/>
      <c r="C51" s="37"/>
      <c r="D51" s="46" t="s">
        <v>90</v>
      </c>
      <c r="E51" s="87">
        <v>0.019757066711552664</v>
      </c>
      <c r="F51" s="46" t="s">
        <v>1</v>
      </c>
      <c r="G51" s="65">
        <f t="shared" si="3"/>
        <v>1</v>
      </c>
      <c r="H51" s="66">
        <f t="shared" si="4"/>
      </c>
      <c r="I51" s="55">
        <f t="shared" si="5"/>
        <v>0.019757066711552664</v>
      </c>
      <c r="J51" s="46" t="s">
        <v>1</v>
      </c>
      <c r="K51" s="46"/>
      <c r="L51" s="46"/>
      <c r="M51" s="46"/>
      <c r="N51" s="46" t="s">
        <v>83</v>
      </c>
      <c r="O51" s="4"/>
      <c r="P51" s="4"/>
      <c r="X51" s="1"/>
      <c r="Y51" s="1"/>
    </row>
    <row r="52" spans="2:25" ht="12.75">
      <c r="B52" s="10"/>
      <c r="C52" s="37"/>
      <c r="D52" s="46" t="s">
        <v>91</v>
      </c>
      <c r="E52" s="87">
        <v>4.2665892950405786E-06</v>
      </c>
      <c r="F52" s="46" t="s">
        <v>1</v>
      </c>
      <c r="G52" s="65">
        <f t="shared" si="3"/>
        <v>1</v>
      </c>
      <c r="H52" s="66">
        <f t="shared" si="4"/>
      </c>
      <c r="I52" s="55">
        <f t="shared" si="5"/>
        <v>4.2665892950405786E-06</v>
      </c>
      <c r="J52" s="46" t="s">
        <v>1</v>
      </c>
      <c r="K52" s="46"/>
      <c r="L52" s="46"/>
      <c r="M52" s="46"/>
      <c r="N52" s="46" t="s">
        <v>83</v>
      </c>
      <c r="O52" s="4"/>
      <c r="P52" s="4"/>
      <c r="X52" s="1"/>
      <c r="Y52" s="1"/>
    </row>
    <row r="53" spans="2:25" ht="12.75">
      <c r="B53" s="10"/>
      <c r="C53" s="37"/>
      <c r="D53" s="46" t="s">
        <v>92</v>
      </c>
      <c r="E53" s="87">
        <v>0.0036064188629341912</v>
      </c>
      <c r="F53" s="46" t="s">
        <v>1</v>
      </c>
      <c r="G53" s="65">
        <f t="shared" si="3"/>
        <v>1</v>
      </c>
      <c r="H53" s="66">
        <f t="shared" si="4"/>
      </c>
      <c r="I53" s="55">
        <f t="shared" si="5"/>
        <v>0.0036064188629341912</v>
      </c>
      <c r="J53" s="46" t="s">
        <v>1</v>
      </c>
      <c r="K53" s="46"/>
      <c r="L53" s="46"/>
      <c r="M53" s="46"/>
      <c r="N53" s="46" t="s">
        <v>83</v>
      </c>
      <c r="O53" s="4"/>
      <c r="P53" s="4"/>
      <c r="X53" s="1"/>
      <c r="Y53" s="1"/>
    </row>
    <row r="54" spans="2:25" ht="12.75">
      <c r="B54" s="10"/>
      <c r="C54" s="37"/>
      <c r="D54" s="46" t="s">
        <v>93</v>
      </c>
      <c r="E54" s="87">
        <v>5.780529931881042E-05</v>
      </c>
      <c r="F54" s="46" t="s">
        <v>1</v>
      </c>
      <c r="G54" s="65">
        <f t="shared" si="3"/>
        <v>1</v>
      </c>
      <c r="H54" s="66">
        <f t="shared" si="4"/>
      </c>
      <c r="I54" s="55">
        <f t="shared" si="5"/>
        <v>5.780529931881042E-05</v>
      </c>
      <c r="J54" s="46" t="s">
        <v>1</v>
      </c>
      <c r="K54" s="46"/>
      <c r="L54" s="46"/>
      <c r="M54" s="46"/>
      <c r="N54" s="46" t="s">
        <v>83</v>
      </c>
      <c r="O54" s="4"/>
      <c r="P54" s="4"/>
      <c r="X54" s="1"/>
      <c r="Y54" s="1"/>
    </row>
    <row r="55" spans="2:25" ht="12.75">
      <c r="B55" s="10"/>
      <c r="C55" s="37"/>
      <c r="D55" s="46" t="s">
        <v>94</v>
      </c>
      <c r="E55" s="87">
        <v>0.0003260481442683856</v>
      </c>
      <c r="F55" s="46" t="s">
        <v>1</v>
      </c>
      <c r="G55" s="65">
        <f t="shared" si="3"/>
        <v>1</v>
      </c>
      <c r="H55" s="66">
        <f t="shared" si="4"/>
      </c>
      <c r="I55" s="55">
        <f t="shared" si="5"/>
        <v>0.0003260481442683856</v>
      </c>
      <c r="J55" s="46" t="s">
        <v>1</v>
      </c>
      <c r="K55" s="46"/>
      <c r="L55" s="46"/>
      <c r="M55" s="46"/>
      <c r="N55" s="46" t="s">
        <v>83</v>
      </c>
      <c r="O55" s="4"/>
      <c r="P55" s="4"/>
      <c r="X55" s="1"/>
      <c r="Y55" s="1"/>
    </row>
    <row r="56" spans="2:25" ht="12.75">
      <c r="B56" s="10"/>
      <c r="C56" s="37"/>
      <c r="D56" s="46" t="s">
        <v>95</v>
      </c>
      <c r="E56" s="87">
        <v>7.96133803912343E-06</v>
      </c>
      <c r="F56" s="46" t="s">
        <v>1</v>
      </c>
      <c r="G56" s="65">
        <f t="shared" si="3"/>
        <v>1</v>
      </c>
      <c r="H56" s="66">
        <f t="shared" si="4"/>
      </c>
      <c r="I56" s="55">
        <f t="shared" si="5"/>
        <v>7.96133803912343E-06</v>
      </c>
      <c r="J56" s="46" t="s">
        <v>1</v>
      </c>
      <c r="K56" s="46"/>
      <c r="L56" s="46"/>
      <c r="M56" s="46"/>
      <c r="N56" s="46" t="s">
        <v>83</v>
      </c>
      <c r="O56" s="4"/>
      <c r="P56" s="4"/>
      <c r="X56" s="1"/>
      <c r="Y56" s="1"/>
    </row>
    <row r="57" spans="2:25" ht="12.75">
      <c r="B57" s="10"/>
      <c r="C57" s="37"/>
      <c r="D57" s="46" t="s">
        <v>96</v>
      </c>
      <c r="E57" s="87">
        <v>1.525432152960052E-08</v>
      </c>
      <c r="F57" s="46" t="s">
        <v>1</v>
      </c>
      <c r="G57" s="65">
        <f t="shared" si="3"/>
        <v>1</v>
      </c>
      <c r="H57" s="66">
        <f t="shared" si="4"/>
      </c>
      <c r="I57" s="55">
        <f t="shared" si="5"/>
        <v>1.525432152960052E-08</v>
      </c>
      <c r="J57" s="46" t="s">
        <v>1</v>
      </c>
      <c r="K57" s="46"/>
      <c r="L57" s="46"/>
      <c r="M57" s="46"/>
      <c r="N57" s="46" t="s">
        <v>83</v>
      </c>
      <c r="O57" s="4"/>
      <c r="P57" s="4"/>
      <c r="X57" s="1"/>
      <c r="Y57" s="1"/>
    </row>
    <row r="58" spans="2:25" ht="12.75">
      <c r="B58" s="10"/>
      <c r="C58" s="37"/>
      <c r="D58" s="46" t="s">
        <v>97</v>
      </c>
      <c r="E58" s="87">
        <v>6.342626574477733E-10</v>
      </c>
      <c r="F58" s="46" t="s">
        <v>1</v>
      </c>
      <c r="G58" s="65">
        <f t="shared" si="3"/>
        <v>1</v>
      </c>
      <c r="H58" s="66">
        <f t="shared" si="4"/>
      </c>
      <c r="I58" s="55">
        <f t="shared" si="5"/>
        <v>6.342626574477733E-10</v>
      </c>
      <c r="J58" s="46" t="s">
        <v>1</v>
      </c>
      <c r="K58" s="46"/>
      <c r="L58" s="46"/>
      <c r="M58" s="46"/>
      <c r="N58" s="46" t="s">
        <v>83</v>
      </c>
      <c r="O58" s="4"/>
      <c r="P58" s="4"/>
      <c r="X58" s="1"/>
      <c r="Y58" s="1"/>
    </row>
    <row r="59" spans="2:25" ht="12.75">
      <c r="B59" s="10"/>
      <c r="C59" s="37"/>
      <c r="D59" s="46" t="s">
        <v>98</v>
      </c>
      <c r="E59" s="87">
        <v>2.4647789981188347E-08</v>
      </c>
      <c r="F59" s="46" t="s">
        <v>1</v>
      </c>
      <c r="G59" s="65">
        <f t="shared" si="3"/>
        <v>1</v>
      </c>
      <c r="H59" s="66">
        <f t="shared" si="4"/>
      </c>
      <c r="I59" s="55">
        <f t="shared" si="5"/>
        <v>2.4647789981188347E-08</v>
      </c>
      <c r="J59" s="46" t="s">
        <v>1</v>
      </c>
      <c r="K59" s="46"/>
      <c r="L59" s="46"/>
      <c r="M59" s="46"/>
      <c r="N59" s="46" t="s">
        <v>83</v>
      </c>
      <c r="O59" s="4"/>
      <c r="P59" s="4"/>
      <c r="X59" s="1"/>
      <c r="Y59" s="1"/>
    </row>
    <row r="60" spans="2:25" ht="12.75">
      <c r="B60" s="10"/>
      <c r="C60" s="37"/>
      <c r="D60" s="46" t="s">
        <v>99</v>
      </c>
      <c r="E60" s="87">
        <v>4.756424125769489E-12</v>
      </c>
      <c r="F60" s="46" t="s">
        <v>1</v>
      </c>
      <c r="G60" s="65">
        <f t="shared" si="3"/>
        <v>1</v>
      </c>
      <c r="H60" s="66">
        <f t="shared" si="4"/>
      </c>
      <c r="I60" s="55">
        <f t="shared" si="5"/>
        <v>4.756424125769489E-12</v>
      </c>
      <c r="J60" s="46" t="s">
        <v>1</v>
      </c>
      <c r="K60" s="46"/>
      <c r="L60" s="46"/>
      <c r="M60" s="46"/>
      <c r="N60" s="46" t="s">
        <v>83</v>
      </c>
      <c r="O60" s="4"/>
      <c r="P60" s="4"/>
      <c r="X60" s="1"/>
      <c r="Y60" s="1"/>
    </row>
    <row r="61" spans="2:25" ht="12.75">
      <c r="B61" s="10"/>
      <c r="C61" s="37"/>
      <c r="D61" s="46" t="s">
        <v>100</v>
      </c>
      <c r="E61" s="87">
        <v>0.00293924999020508</v>
      </c>
      <c r="F61" s="46" t="s">
        <v>1</v>
      </c>
      <c r="G61" s="65">
        <f t="shared" si="3"/>
        <v>1</v>
      </c>
      <c r="H61" s="66">
        <f t="shared" si="4"/>
      </c>
      <c r="I61" s="55">
        <f t="shared" si="5"/>
        <v>0.00293924999020508</v>
      </c>
      <c r="J61" s="46" t="s">
        <v>1</v>
      </c>
      <c r="K61" s="46"/>
      <c r="L61" s="46"/>
      <c r="M61" s="46"/>
      <c r="N61" s="46" t="s">
        <v>83</v>
      </c>
      <c r="O61" s="4"/>
      <c r="P61" s="4"/>
      <c r="X61" s="1"/>
      <c r="Y61" s="1"/>
    </row>
    <row r="62" spans="2:25" ht="12.75">
      <c r="B62" s="10"/>
      <c r="C62" s="37"/>
      <c r="D62" s="46" t="s">
        <v>101</v>
      </c>
      <c r="E62" s="87">
        <v>8.258951935982707E-05</v>
      </c>
      <c r="F62" s="46" t="s">
        <v>1</v>
      </c>
      <c r="G62" s="65">
        <f t="shared" si="3"/>
        <v>1</v>
      </c>
      <c r="H62" s="66">
        <f t="shared" si="4"/>
      </c>
      <c r="I62" s="55">
        <f t="shared" si="5"/>
        <v>8.258951935982707E-05</v>
      </c>
      <c r="J62" s="46" t="s">
        <v>1</v>
      </c>
      <c r="K62" s="46"/>
      <c r="L62" s="46"/>
      <c r="M62" s="46"/>
      <c r="N62" s="46" t="s">
        <v>86</v>
      </c>
      <c r="O62" s="4"/>
      <c r="P62" s="4"/>
      <c r="X62" s="1"/>
      <c r="Y62" s="1"/>
    </row>
    <row r="63" spans="2:25" ht="12.75">
      <c r="B63" s="10"/>
      <c r="C63" s="37"/>
      <c r="D63" s="46" t="s">
        <v>102</v>
      </c>
      <c r="E63" s="87">
        <v>3.0361786673814586E-07</v>
      </c>
      <c r="F63" s="46" t="s">
        <v>1</v>
      </c>
      <c r="G63" s="65">
        <f t="shared" si="3"/>
        <v>1</v>
      </c>
      <c r="H63" s="66">
        <f t="shared" si="4"/>
      </c>
      <c r="I63" s="55">
        <f t="shared" si="5"/>
        <v>3.0361786673814586E-07</v>
      </c>
      <c r="J63" s="46" t="s">
        <v>1</v>
      </c>
      <c r="K63" s="46"/>
      <c r="L63" s="46"/>
      <c r="M63" s="46"/>
      <c r="N63" s="46" t="s">
        <v>86</v>
      </c>
      <c r="O63" s="4"/>
      <c r="P63" s="4"/>
      <c r="X63" s="1"/>
      <c r="Y63" s="1"/>
    </row>
    <row r="64" spans="2:25" ht="12.75">
      <c r="B64" s="10"/>
      <c r="C64" s="37"/>
      <c r="D64" s="46" t="s">
        <v>103</v>
      </c>
      <c r="E64" s="87">
        <v>6.368923581211898E-09</v>
      </c>
      <c r="F64" s="46" t="s">
        <v>1</v>
      </c>
      <c r="G64" s="65">
        <f t="shared" si="3"/>
        <v>1</v>
      </c>
      <c r="H64" s="66">
        <f t="shared" si="4"/>
      </c>
      <c r="I64" s="55">
        <f t="shared" si="5"/>
        <v>6.368923581211898E-09</v>
      </c>
      <c r="J64" s="46" t="s">
        <v>1</v>
      </c>
      <c r="K64" s="46"/>
      <c r="L64" s="46"/>
      <c r="M64" s="46"/>
      <c r="N64" s="46" t="s">
        <v>84</v>
      </c>
      <c r="O64" s="4"/>
      <c r="P64" s="4"/>
      <c r="X64" s="1"/>
      <c r="Y64" s="1"/>
    </row>
    <row r="65" spans="2:25" ht="12.75">
      <c r="B65" s="10"/>
      <c r="C65" s="37"/>
      <c r="D65" s="46" t="s">
        <v>104</v>
      </c>
      <c r="E65" s="87">
        <v>2.0395257866184648E-06</v>
      </c>
      <c r="F65" s="46" t="s">
        <v>1</v>
      </c>
      <c r="G65" s="65">
        <f t="shared" si="3"/>
        <v>1</v>
      </c>
      <c r="H65" s="66">
        <f t="shared" si="4"/>
      </c>
      <c r="I65" s="55">
        <f t="shared" si="5"/>
        <v>2.0395257866184648E-06</v>
      </c>
      <c r="J65" s="46" t="s">
        <v>1</v>
      </c>
      <c r="K65" s="46"/>
      <c r="L65" s="46"/>
      <c r="M65" s="46"/>
      <c r="N65" s="46" t="s">
        <v>84</v>
      </c>
      <c r="O65" s="4"/>
      <c r="P65" s="4"/>
      <c r="X65" s="1"/>
      <c r="Y65" s="1"/>
    </row>
    <row r="66" spans="2:25" ht="12.75">
      <c r="B66" s="10"/>
      <c r="C66" s="37"/>
      <c r="D66" s="46" t="s">
        <v>105</v>
      </c>
      <c r="E66" s="87">
        <v>3.7746435874789645E-05</v>
      </c>
      <c r="F66" s="46" t="s">
        <v>1</v>
      </c>
      <c r="G66" s="65">
        <f t="shared" si="3"/>
        <v>1</v>
      </c>
      <c r="H66" s="66">
        <f t="shared" si="4"/>
      </c>
      <c r="I66" s="55">
        <f t="shared" si="5"/>
        <v>3.7746435874789645E-05</v>
      </c>
      <c r="J66" s="46" t="s">
        <v>1</v>
      </c>
      <c r="K66" s="46"/>
      <c r="L66" s="46"/>
      <c r="M66" s="46"/>
      <c r="N66" s="46" t="s">
        <v>84</v>
      </c>
      <c r="O66" s="4"/>
      <c r="P66" s="4"/>
      <c r="X66" s="1"/>
      <c r="Y66" s="1"/>
    </row>
    <row r="67" spans="2:25" ht="12.75">
      <c r="B67" s="10"/>
      <c r="C67" s="37"/>
      <c r="D67" s="46" t="s">
        <v>106</v>
      </c>
      <c r="E67" s="87">
        <v>1.4976722286386647E-08</v>
      </c>
      <c r="F67" s="46" t="s">
        <v>1</v>
      </c>
      <c r="G67" s="65">
        <f t="shared" si="3"/>
        <v>1</v>
      </c>
      <c r="H67" s="66">
        <f t="shared" si="4"/>
      </c>
      <c r="I67" s="55">
        <f t="shared" si="5"/>
        <v>1.4976722286386647E-08</v>
      </c>
      <c r="J67" s="46" t="s">
        <v>1</v>
      </c>
      <c r="K67" s="46"/>
      <c r="L67" s="46"/>
      <c r="M67" s="46"/>
      <c r="N67" s="46" t="s">
        <v>84</v>
      </c>
      <c r="O67" s="4"/>
      <c r="P67" s="4"/>
      <c r="X67" s="1"/>
      <c r="Y67" s="1"/>
    </row>
    <row r="68" spans="2:25" ht="12.75">
      <c r="B68" s="10"/>
      <c r="C68" s="37"/>
      <c r="D68" s="46" t="s">
        <v>107</v>
      </c>
      <c r="E68" s="87">
        <v>3.969493350644983E-07</v>
      </c>
      <c r="F68" s="46" t="s">
        <v>1</v>
      </c>
      <c r="G68" s="65">
        <f t="shared" si="3"/>
        <v>1</v>
      </c>
      <c r="H68" s="66">
        <f t="shared" si="4"/>
      </c>
      <c r="I68" s="55">
        <f t="shared" si="5"/>
        <v>3.969493350644983E-07</v>
      </c>
      <c r="J68" s="46" t="s">
        <v>1</v>
      </c>
      <c r="K68" s="46"/>
      <c r="L68" s="46"/>
      <c r="M68" s="46"/>
      <c r="N68" s="46" t="s">
        <v>84</v>
      </c>
      <c r="O68" s="4"/>
      <c r="P68" s="4"/>
      <c r="X68" s="1"/>
      <c r="Y68" s="1"/>
    </row>
    <row r="69" spans="2:25" ht="12.75">
      <c r="B69" s="10"/>
      <c r="C69" s="37"/>
      <c r="D69" s="46" t="s">
        <v>108</v>
      </c>
      <c r="E69" s="87">
        <v>7.920800579883941E-11</v>
      </c>
      <c r="F69" s="46" t="s">
        <v>1</v>
      </c>
      <c r="G69" s="65">
        <f t="shared" si="3"/>
        <v>1</v>
      </c>
      <c r="H69" s="66">
        <f t="shared" si="4"/>
      </c>
      <c r="I69" s="55">
        <f t="shared" si="5"/>
        <v>7.920800579883941E-11</v>
      </c>
      <c r="J69" s="46" t="s">
        <v>1</v>
      </c>
      <c r="K69" s="46"/>
      <c r="L69" s="46"/>
      <c r="M69" s="46"/>
      <c r="N69" s="46" t="s">
        <v>84</v>
      </c>
      <c r="O69" s="4"/>
      <c r="P69" s="4"/>
      <c r="X69" s="1"/>
      <c r="Y69" s="1"/>
    </row>
    <row r="70" spans="2:25" ht="12.75">
      <c r="B70" s="10"/>
      <c r="C70" s="37"/>
      <c r="D70" s="46" t="s">
        <v>109</v>
      </c>
      <c r="E70" s="87">
        <v>3.3598200325957005E-07</v>
      </c>
      <c r="F70" s="46" t="s">
        <v>1</v>
      </c>
      <c r="G70" s="65">
        <f t="shared" si="3"/>
        <v>1</v>
      </c>
      <c r="H70" s="66">
        <f t="shared" si="4"/>
      </c>
      <c r="I70" s="55">
        <f t="shared" si="5"/>
        <v>3.3598200325957005E-07</v>
      </c>
      <c r="J70" s="46" t="s">
        <v>1</v>
      </c>
      <c r="K70" s="46"/>
      <c r="L70" s="46"/>
      <c r="M70" s="46"/>
      <c r="N70" s="46" t="s">
        <v>84</v>
      </c>
      <c r="O70" s="4"/>
      <c r="P70" s="4"/>
      <c r="X70" s="1"/>
      <c r="Y70" s="1"/>
    </row>
    <row r="71" spans="2:25" ht="12.75">
      <c r="B71" s="10"/>
      <c r="C71" s="37"/>
      <c r="D71" s="46" t="s">
        <v>111</v>
      </c>
      <c r="E71" s="87">
        <v>1.6558345773531753</v>
      </c>
      <c r="F71" s="46" t="s">
        <v>1</v>
      </c>
      <c r="G71" s="65">
        <f t="shared" si="3"/>
        <v>1</v>
      </c>
      <c r="H71" s="66">
        <f t="shared" si="4"/>
      </c>
      <c r="I71" s="55">
        <f t="shared" si="5"/>
        <v>1.6558345773531753</v>
      </c>
      <c r="J71" s="46" t="s">
        <v>1</v>
      </c>
      <c r="K71" s="46"/>
      <c r="L71" s="46"/>
      <c r="M71" s="46"/>
      <c r="N71" s="46" t="s">
        <v>87</v>
      </c>
      <c r="O71" s="4"/>
      <c r="P71" s="4"/>
      <c r="X71" s="1"/>
      <c r="Y71" s="1"/>
    </row>
    <row r="72" spans="2:25" ht="15">
      <c r="B72" s="10"/>
      <c r="C72" s="37"/>
      <c r="D72" s="54"/>
      <c r="E72" s="46"/>
      <c r="F72" s="46"/>
      <c r="G72" s="49"/>
      <c r="H72" s="50"/>
      <c r="I72" s="51"/>
      <c r="J72" s="37"/>
      <c r="K72" s="26"/>
      <c r="L72" s="41"/>
      <c r="M72" s="27"/>
      <c r="N72" s="44"/>
      <c r="O72" s="4"/>
      <c r="P72" s="4"/>
      <c r="X72" s="1"/>
      <c r="Y72" s="1"/>
    </row>
    <row r="73" spans="2:25" ht="12.75">
      <c r="B73" s="10"/>
      <c r="C73" s="28" t="s">
        <v>43</v>
      </c>
      <c r="D73" s="32" t="s">
        <v>54</v>
      </c>
      <c r="E73" s="30" t="s">
        <v>55</v>
      </c>
      <c r="F73" s="29"/>
      <c r="G73" s="48"/>
      <c r="H73" s="33"/>
      <c r="I73" s="33"/>
      <c r="J73" s="29"/>
      <c r="K73" s="30"/>
      <c r="L73" s="29" t="s">
        <v>3</v>
      </c>
      <c r="M73" s="31"/>
      <c r="N73" s="31"/>
      <c r="O73" s="4"/>
      <c r="P73" s="4"/>
      <c r="X73" s="1"/>
      <c r="Y73" s="1"/>
    </row>
    <row r="74" spans="2:16" ht="12.75">
      <c r="B74" s="10"/>
      <c r="C74" s="4"/>
      <c r="D74" s="4"/>
      <c r="E74" s="4"/>
      <c r="F74" s="4"/>
      <c r="G74" s="4"/>
      <c r="H74" s="4"/>
      <c r="J74" s="4"/>
      <c r="K74" s="4"/>
      <c r="L74" s="4"/>
      <c r="M74" s="4"/>
      <c r="N74" s="4"/>
      <c r="O74" s="4"/>
      <c r="P74" s="4"/>
    </row>
    <row r="75" spans="2:16" ht="12.75">
      <c r="B75" s="10"/>
      <c r="C75" s="4"/>
      <c r="D75" s="4"/>
      <c r="E75" s="4"/>
      <c r="F75" s="4"/>
      <c r="G75" s="4"/>
      <c r="H75" s="4"/>
      <c r="J75" s="4"/>
      <c r="K75" s="4"/>
      <c r="L75" s="4"/>
      <c r="M75" s="4"/>
      <c r="N75" s="4"/>
      <c r="O75" s="4"/>
      <c r="P75" s="4"/>
    </row>
    <row r="76" spans="2:16" ht="12.75">
      <c r="B76" s="10"/>
      <c r="C76" s="4"/>
      <c r="D76" s="4"/>
      <c r="E76" s="4"/>
      <c r="F76" s="4"/>
      <c r="G76" s="4"/>
      <c r="H76" s="4"/>
      <c r="J76" s="4"/>
      <c r="K76" s="4"/>
      <c r="L76" s="4"/>
      <c r="M76" s="4"/>
      <c r="N76" s="4"/>
      <c r="O76" s="4"/>
      <c r="P76" s="4"/>
    </row>
    <row r="77" spans="2:16" ht="12.75">
      <c r="B77" s="10"/>
      <c r="C77" s="4"/>
      <c r="D77" s="4"/>
      <c r="E77" s="4"/>
      <c r="F77" s="4"/>
      <c r="G77" s="4"/>
      <c r="H77" s="4"/>
      <c r="J77" s="4"/>
      <c r="K77" s="4"/>
      <c r="L77" s="4"/>
      <c r="M77" s="4"/>
      <c r="N77" s="4"/>
      <c r="O77" s="4"/>
      <c r="P77" s="4"/>
    </row>
    <row r="78" spans="2:16" ht="12.75">
      <c r="B78" s="10"/>
      <c r="C78" s="4"/>
      <c r="D78" s="4"/>
      <c r="E78" s="4"/>
      <c r="F78" s="4"/>
      <c r="G78" s="4"/>
      <c r="H78" s="4"/>
      <c r="J78" s="4"/>
      <c r="K78" s="4"/>
      <c r="L78" s="4"/>
      <c r="M78" s="4"/>
      <c r="N78" s="4"/>
      <c r="O78" s="4"/>
      <c r="P78" s="4"/>
    </row>
    <row r="79" spans="2:16" ht="12.75">
      <c r="B79" s="10"/>
      <c r="C79" s="4"/>
      <c r="D79" s="4"/>
      <c r="E79" s="4"/>
      <c r="F79" s="4"/>
      <c r="G79" s="4"/>
      <c r="H79" s="4"/>
      <c r="J79" s="4"/>
      <c r="K79" s="4"/>
      <c r="L79" s="4"/>
      <c r="M79" s="4"/>
      <c r="N79" s="4"/>
      <c r="O79" s="4"/>
      <c r="P79" s="4"/>
    </row>
    <row r="80" spans="2:16" ht="12.75">
      <c r="B80" s="10"/>
      <c r="C80" s="4"/>
      <c r="D80" s="4"/>
      <c r="E80" s="4"/>
      <c r="F80" s="4"/>
      <c r="G80" s="4"/>
      <c r="H80" s="4"/>
      <c r="J80" s="4"/>
      <c r="K80" s="4"/>
      <c r="L80" s="4"/>
      <c r="M80" s="4"/>
      <c r="N80" s="4"/>
      <c r="O80" s="4"/>
      <c r="P80" s="4"/>
    </row>
    <row r="81" spans="2:16" ht="12.75">
      <c r="B81" s="10"/>
      <c r="C81" s="4"/>
      <c r="D81" s="4"/>
      <c r="E81" s="4"/>
      <c r="F81" s="4"/>
      <c r="G81" s="4"/>
      <c r="H81" s="4"/>
      <c r="J81" s="4"/>
      <c r="K81" s="4"/>
      <c r="L81" s="4"/>
      <c r="M81" s="4"/>
      <c r="N81" s="4"/>
      <c r="O81" s="4"/>
      <c r="P81" s="4"/>
    </row>
    <row r="82" spans="2:16" ht="12.75">
      <c r="B82" s="10"/>
      <c r="C82" s="4"/>
      <c r="D82" s="4"/>
      <c r="E82" s="4"/>
      <c r="F82" s="4"/>
      <c r="G82" s="4"/>
      <c r="H82" s="4"/>
      <c r="J82" s="4"/>
      <c r="K82" s="4"/>
      <c r="L82" s="4"/>
      <c r="M82" s="4"/>
      <c r="N82" s="4"/>
      <c r="O82" s="4"/>
      <c r="P82" s="4"/>
    </row>
    <row r="83" spans="2:16" ht="12.75">
      <c r="B83" s="10"/>
      <c r="C83" s="4"/>
      <c r="D83" s="4"/>
      <c r="E83" s="4"/>
      <c r="F83" s="4"/>
      <c r="G83" s="4"/>
      <c r="H83" s="4"/>
      <c r="J83" s="4"/>
      <c r="K83" s="4"/>
      <c r="L83" s="4"/>
      <c r="M83" s="4"/>
      <c r="N83" s="4"/>
      <c r="O83" s="4"/>
      <c r="P83" s="4"/>
    </row>
    <row r="84" spans="2:16" ht="12.75">
      <c r="B84" s="10"/>
      <c r="C84" s="4"/>
      <c r="D84" s="4"/>
      <c r="E84" s="4"/>
      <c r="F84" s="4"/>
      <c r="G84" s="4"/>
      <c r="H84" s="4"/>
      <c r="J84" s="4"/>
      <c r="K84" s="4"/>
      <c r="L84" s="4"/>
      <c r="M84" s="4"/>
      <c r="N84" s="4"/>
      <c r="O84" s="4"/>
      <c r="P84" s="4"/>
    </row>
    <row r="85" spans="2:16" ht="12.75">
      <c r="B85" s="10"/>
      <c r="C85" s="4"/>
      <c r="D85" s="4"/>
      <c r="E85" s="4"/>
      <c r="F85" s="4"/>
      <c r="G85" s="4"/>
      <c r="H85" s="4"/>
      <c r="J85" s="4"/>
      <c r="K85" s="4"/>
      <c r="L85" s="4"/>
      <c r="M85" s="4"/>
      <c r="N85" s="4"/>
      <c r="O85" s="4"/>
      <c r="P85" s="4"/>
    </row>
    <row r="86" spans="2:16" ht="12.75">
      <c r="B86" s="10"/>
      <c r="C86" s="4"/>
      <c r="D86" s="4"/>
      <c r="E86" s="4"/>
      <c r="F86" s="4"/>
      <c r="G86" s="4"/>
      <c r="H86" s="4"/>
      <c r="J86" s="4"/>
      <c r="K86" s="4"/>
      <c r="L86" s="4"/>
      <c r="M86" s="4"/>
      <c r="N86" s="4"/>
      <c r="O86" s="4"/>
      <c r="P86" s="4"/>
    </row>
    <row r="87" spans="2:16" ht="12.75">
      <c r="B87" s="10"/>
      <c r="C87" s="4"/>
      <c r="D87" s="4"/>
      <c r="E87" s="4"/>
      <c r="F87" s="4"/>
      <c r="G87" s="4"/>
      <c r="H87" s="4"/>
      <c r="J87" s="4"/>
      <c r="K87" s="4"/>
      <c r="L87" s="4"/>
      <c r="M87" s="4"/>
      <c r="N87" s="4"/>
      <c r="O87" s="4"/>
      <c r="P87" s="4"/>
    </row>
    <row r="88" spans="2:16" ht="12.75">
      <c r="B88" s="10"/>
      <c r="C88" s="4"/>
      <c r="D88" s="4"/>
      <c r="E88" s="4"/>
      <c r="F88" s="4"/>
      <c r="G88" s="4"/>
      <c r="H88" s="4"/>
      <c r="J88" s="4"/>
      <c r="K88" s="4"/>
      <c r="L88" s="4"/>
      <c r="M88" s="4"/>
      <c r="N88" s="4"/>
      <c r="O88" s="4"/>
      <c r="P88" s="4"/>
    </row>
    <row r="89" spans="2:16" ht="12.75">
      <c r="B89" s="10"/>
      <c r="C89" s="4"/>
      <c r="D89" s="4"/>
      <c r="E89" s="4"/>
      <c r="F89" s="4"/>
      <c r="G89" s="4"/>
      <c r="H89" s="4"/>
      <c r="J89" s="4"/>
      <c r="K89" s="4"/>
      <c r="L89" s="4"/>
      <c r="M89" s="4"/>
      <c r="N89" s="4"/>
      <c r="O89" s="4"/>
      <c r="P89" s="4"/>
    </row>
    <row r="90" spans="2:16" ht="12.75">
      <c r="B90" s="10"/>
      <c r="C90" s="4"/>
      <c r="D90" s="4"/>
      <c r="E90" s="4"/>
      <c r="F90" s="4"/>
      <c r="G90" s="4"/>
      <c r="H90" s="4"/>
      <c r="J90" s="4"/>
      <c r="K90" s="4"/>
      <c r="L90" s="4"/>
      <c r="M90" s="4"/>
      <c r="N90" s="4"/>
      <c r="O90" s="4"/>
      <c r="P90" s="4"/>
    </row>
    <row r="91" spans="2:16" ht="12.75">
      <c r="B91" s="10"/>
      <c r="C91" s="4"/>
      <c r="D91" s="4"/>
      <c r="E91" s="4"/>
      <c r="F91" s="4"/>
      <c r="G91" s="4"/>
      <c r="H91" s="4"/>
      <c r="J91" s="4"/>
      <c r="K91" s="4"/>
      <c r="L91" s="4"/>
      <c r="M91" s="4"/>
      <c r="N91" s="4"/>
      <c r="O91" s="4"/>
      <c r="P91" s="4"/>
    </row>
    <row r="92" spans="2:16" ht="12.75">
      <c r="B92" s="10"/>
      <c r="C92" s="4"/>
      <c r="D92" s="4"/>
      <c r="E92" s="4"/>
      <c r="F92" s="4"/>
      <c r="G92" s="4"/>
      <c r="H92" s="4"/>
      <c r="J92" s="4"/>
      <c r="K92" s="4"/>
      <c r="L92" s="4"/>
      <c r="M92" s="4"/>
      <c r="N92" s="4"/>
      <c r="O92" s="4"/>
      <c r="P92" s="4"/>
    </row>
    <row r="93" spans="2:16" ht="12.75">
      <c r="B93" s="10"/>
      <c r="C93" s="4"/>
      <c r="D93" s="4"/>
      <c r="E93" s="4"/>
      <c r="F93" s="4"/>
      <c r="G93" s="4"/>
      <c r="H93" s="4"/>
      <c r="J93" s="4"/>
      <c r="K93" s="4"/>
      <c r="L93" s="4"/>
      <c r="M93" s="4"/>
      <c r="N93" s="4"/>
      <c r="O93" s="4"/>
      <c r="P93" s="4"/>
    </row>
    <row r="94" spans="2:16" ht="12.75">
      <c r="B94" s="10"/>
      <c r="C94" s="4"/>
      <c r="D94" s="4"/>
      <c r="E94" s="4"/>
      <c r="F94" s="4"/>
      <c r="G94" s="4"/>
      <c r="H94" s="4"/>
      <c r="J94" s="4"/>
      <c r="K94" s="4"/>
      <c r="L94" s="4"/>
      <c r="M94" s="4"/>
      <c r="N94" s="4"/>
      <c r="O94" s="4"/>
      <c r="P94" s="4"/>
    </row>
    <row r="95" spans="2:16" ht="12.75">
      <c r="B95" s="10"/>
      <c r="C95" s="4"/>
      <c r="D95" s="4"/>
      <c r="E95" s="4"/>
      <c r="F95" s="4"/>
      <c r="G95" s="4"/>
      <c r="H95" s="4"/>
      <c r="J95" s="4"/>
      <c r="K95" s="4"/>
      <c r="L95" s="4"/>
      <c r="M95" s="4"/>
      <c r="N95" s="4"/>
      <c r="O95" s="4"/>
      <c r="P95" s="4"/>
    </row>
    <row r="96" spans="2:16" ht="12.75">
      <c r="B96" s="10"/>
      <c r="C96" s="4"/>
      <c r="D96" s="4"/>
      <c r="E96" s="4"/>
      <c r="F96" s="4"/>
      <c r="G96" s="4"/>
      <c r="H96" s="4"/>
      <c r="J96" s="4"/>
      <c r="K96" s="4"/>
      <c r="L96" s="4"/>
      <c r="M96" s="4"/>
      <c r="N96" s="4"/>
      <c r="O96" s="4"/>
      <c r="P96" s="4"/>
    </row>
    <row r="97" spans="2:16" ht="12.75">
      <c r="B97" s="10"/>
      <c r="C97" s="4"/>
      <c r="D97" s="4"/>
      <c r="E97" s="4"/>
      <c r="F97" s="4"/>
      <c r="G97" s="4"/>
      <c r="H97" s="4"/>
      <c r="J97" s="4"/>
      <c r="K97" s="4"/>
      <c r="L97" s="4"/>
      <c r="M97" s="4"/>
      <c r="N97" s="4"/>
      <c r="O97" s="4"/>
      <c r="P97" s="4"/>
    </row>
    <row r="98" spans="2:16" ht="12.75">
      <c r="B98" s="10"/>
      <c r="C98" s="4"/>
      <c r="D98" s="4"/>
      <c r="E98" s="4"/>
      <c r="F98" s="4"/>
      <c r="G98" s="4"/>
      <c r="H98" s="4"/>
      <c r="J98" s="4"/>
      <c r="K98" s="4"/>
      <c r="L98" s="4"/>
      <c r="M98" s="4"/>
      <c r="N98" s="4"/>
      <c r="O98" s="4"/>
      <c r="P98" s="4"/>
    </row>
    <row r="99" spans="2:16" ht="12.75">
      <c r="B99" s="10"/>
      <c r="C99" s="4"/>
      <c r="D99" s="4"/>
      <c r="E99" s="4"/>
      <c r="F99" s="4"/>
      <c r="G99" s="4"/>
      <c r="H99" s="4"/>
      <c r="J99" s="4"/>
      <c r="K99" s="4"/>
      <c r="L99" s="4"/>
      <c r="M99" s="4"/>
      <c r="N99" s="4"/>
      <c r="O99" s="4"/>
      <c r="P99" s="4"/>
    </row>
    <row r="100" spans="2:16" ht="12.75">
      <c r="B100" s="10"/>
      <c r="C100" s="4"/>
      <c r="D100" s="4"/>
      <c r="E100" s="4"/>
      <c r="F100" s="4"/>
      <c r="G100" s="4"/>
      <c r="H100" s="4"/>
      <c r="J100" s="4"/>
      <c r="K100" s="4"/>
      <c r="L100" s="4"/>
      <c r="M100" s="4"/>
      <c r="N100" s="4"/>
      <c r="O100" s="4"/>
      <c r="P100" s="4"/>
    </row>
    <row r="101" spans="2:16" ht="12.75">
      <c r="B101" s="10"/>
      <c r="C101" s="4"/>
      <c r="D101" s="4"/>
      <c r="E101" s="4"/>
      <c r="F101" s="4"/>
      <c r="G101" s="4"/>
      <c r="H101" s="4"/>
      <c r="J101" s="4"/>
      <c r="K101" s="4"/>
      <c r="L101" s="4"/>
      <c r="M101" s="4"/>
      <c r="N101" s="4"/>
      <c r="O101" s="4"/>
      <c r="P101" s="4"/>
    </row>
    <row r="102" spans="2:16" ht="12.75">
      <c r="B102" s="10"/>
      <c r="C102" s="4"/>
      <c r="D102" s="4"/>
      <c r="E102" s="4"/>
      <c r="F102" s="4"/>
      <c r="G102" s="4"/>
      <c r="H102" s="4"/>
      <c r="J102" s="4"/>
      <c r="K102" s="4"/>
      <c r="L102" s="4"/>
      <c r="M102" s="4"/>
      <c r="N102" s="4"/>
      <c r="O102" s="4"/>
      <c r="P102" s="4"/>
    </row>
    <row r="103" spans="2:16" ht="12.75">
      <c r="B103" s="10"/>
      <c r="C103" s="4"/>
      <c r="D103" s="4"/>
      <c r="E103" s="4"/>
      <c r="F103" s="4"/>
      <c r="G103" s="4"/>
      <c r="H103" s="4"/>
      <c r="J103" s="4"/>
      <c r="K103" s="4"/>
      <c r="L103" s="4"/>
      <c r="M103" s="4"/>
      <c r="N103" s="4"/>
      <c r="O103" s="4"/>
      <c r="P103" s="4"/>
    </row>
    <row r="104" spans="2:16" ht="12.75">
      <c r="B104" s="10"/>
      <c r="C104" s="4"/>
      <c r="D104" s="4"/>
      <c r="E104" s="4"/>
      <c r="F104" s="4"/>
      <c r="G104" s="4"/>
      <c r="H104" s="4"/>
      <c r="J104" s="4"/>
      <c r="K104" s="4"/>
      <c r="L104" s="4"/>
      <c r="M104" s="4"/>
      <c r="N104" s="4"/>
      <c r="O104" s="4"/>
      <c r="P104" s="4"/>
    </row>
    <row r="105" spans="2:16" ht="12.75">
      <c r="B105" s="10"/>
      <c r="C105" s="4"/>
      <c r="D105" s="4"/>
      <c r="E105" s="4"/>
      <c r="F105" s="4"/>
      <c r="G105" s="4"/>
      <c r="H105" s="4"/>
      <c r="J105" s="4"/>
      <c r="K105" s="4"/>
      <c r="L105" s="4"/>
      <c r="M105" s="4"/>
      <c r="N105" s="4"/>
      <c r="O105" s="4"/>
      <c r="P105" s="4"/>
    </row>
    <row r="106" spans="2:16" ht="12.75">
      <c r="B106" s="10"/>
      <c r="C106" s="4"/>
      <c r="D106" s="4"/>
      <c r="E106" s="4"/>
      <c r="F106" s="4"/>
      <c r="G106" s="4"/>
      <c r="H106" s="4"/>
      <c r="J106" s="4"/>
      <c r="K106" s="4"/>
      <c r="L106" s="4"/>
      <c r="M106" s="4"/>
      <c r="N106" s="4"/>
      <c r="O106" s="4"/>
      <c r="P106" s="4"/>
    </row>
    <row r="107" spans="2:16" ht="12.75">
      <c r="B107" s="10"/>
      <c r="C107" s="4"/>
      <c r="D107" s="4"/>
      <c r="E107" s="4"/>
      <c r="F107" s="4"/>
      <c r="G107" s="4"/>
      <c r="H107" s="4"/>
      <c r="J107" s="4"/>
      <c r="K107" s="4"/>
      <c r="L107" s="4"/>
      <c r="M107" s="4"/>
      <c r="N107" s="4"/>
      <c r="O107" s="4"/>
      <c r="P107" s="4"/>
    </row>
    <row r="108" spans="2:16" ht="12.75">
      <c r="B108" s="10"/>
      <c r="C108" s="4"/>
      <c r="D108" s="4"/>
      <c r="E108" s="4"/>
      <c r="F108" s="4"/>
      <c r="G108" s="4"/>
      <c r="H108" s="4"/>
      <c r="J108" s="4"/>
      <c r="K108" s="4"/>
      <c r="L108" s="4"/>
      <c r="M108" s="4"/>
      <c r="N108" s="4"/>
      <c r="O108" s="4"/>
      <c r="P108" s="4"/>
    </row>
    <row r="109" spans="2:16" ht="12.75">
      <c r="B109" s="10"/>
      <c r="C109" s="4"/>
      <c r="D109" s="4"/>
      <c r="E109" s="4"/>
      <c r="F109" s="4"/>
      <c r="G109" s="4"/>
      <c r="H109" s="4"/>
      <c r="J109" s="4"/>
      <c r="K109" s="4"/>
      <c r="L109" s="4"/>
      <c r="M109" s="4"/>
      <c r="N109" s="4"/>
      <c r="O109" s="4"/>
      <c r="P109" s="4"/>
    </row>
    <row r="110" spans="2:16" ht="12.75">
      <c r="B110" s="10"/>
      <c r="C110" s="4"/>
      <c r="D110" s="4"/>
      <c r="E110" s="4"/>
      <c r="F110" s="4"/>
      <c r="G110" s="4"/>
      <c r="H110" s="4"/>
      <c r="J110" s="4"/>
      <c r="K110" s="4"/>
      <c r="L110" s="4"/>
      <c r="M110" s="4"/>
      <c r="N110" s="4"/>
      <c r="O110" s="4"/>
      <c r="P110" s="4"/>
    </row>
    <row r="111" spans="2:16" ht="12.75">
      <c r="B111" s="10"/>
      <c r="C111" s="4"/>
      <c r="D111" s="4"/>
      <c r="E111" s="4"/>
      <c r="F111" s="4"/>
      <c r="G111" s="4"/>
      <c r="H111" s="4"/>
      <c r="J111" s="4"/>
      <c r="K111" s="4"/>
      <c r="L111" s="4"/>
      <c r="M111" s="4"/>
      <c r="N111" s="4"/>
      <c r="O111" s="4"/>
      <c r="P111" s="4"/>
    </row>
    <row r="112" spans="2:16" ht="12.75">
      <c r="B112" s="10"/>
      <c r="C112" s="4"/>
      <c r="D112" s="4"/>
      <c r="E112" s="4"/>
      <c r="F112" s="4"/>
      <c r="G112" s="4"/>
      <c r="H112" s="4"/>
      <c r="J112" s="4"/>
      <c r="K112" s="4"/>
      <c r="L112" s="4"/>
      <c r="M112" s="4"/>
      <c r="N112" s="4"/>
      <c r="O112" s="4"/>
      <c r="P112" s="4"/>
    </row>
    <row r="113" spans="2:16" ht="12.75">
      <c r="B113" s="10"/>
      <c r="C113" s="4"/>
      <c r="D113" s="4"/>
      <c r="E113" s="4"/>
      <c r="F113" s="4"/>
      <c r="G113" s="4"/>
      <c r="H113" s="4"/>
      <c r="J113" s="4"/>
      <c r="K113" s="4"/>
      <c r="L113" s="4"/>
      <c r="M113" s="4"/>
      <c r="N113" s="4"/>
      <c r="O113" s="4"/>
      <c r="P113" s="4"/>
    </row>
    <row r="114" spans="2:16" ht="12.75">
      <c r="B114" s="10"/>
      <c r="C114" s="4"/>
      <c r="D114" s="4"/>
      <c r="E114" s="4"/>
      <c r="F114" s="4"/>
      <c r="G114" s="4"/>
      <c r="H114" s="4"/>
      <c r="J114" s="4"/>
      <c r="K114" s="4"/>
      <c r="L114" s="4"/>
      <c r="M114" s="4"/>
      <c r="N114" s="4"/>
      <c r="O114" s="4"/>
      <c r="P114" s="4"/>
    </row>
    <row r="115" spans="2:16" ht="12.75">
      <c r="B115" s="10"/>
      <c r="C115" s="4"/>
      <c r="D115" s="4"/>
      <c r="E115" s="4"/>
      <c r="F115" s="4"/>
      <c r="G115" s="4"/>
      <c r="H115" s="4"/>
      <c r="J115" s="4"/>
      <c r="K115" s="4"/>
      <c r="L115" s="4"/>
      <c r="M115" s="4"/>
      <c r="N115" s="4"/>
      <c r="O115" s="4"/>
      <c r="P115" s="4"/>
    </row>
    <row r="116" spans="2:16" ht="12.75">
      <c r="B116" s="10"/>
      <c r="C116" s="4"/>
      <c r="D116" s="4"/>
      <c r="E116" s="4"/>
      <c r="F116" s="4"/>
      <c r="G116" s="4"/>
      <c r="H116" s="4"/>
      <c r="J116" s="4"/>
      <c r="K116" s="4"/>
      <c r="L116" s="4"/>
      <c r="M116" s="4"/>
      <c r="N116" s="4"/>
      <c r="O116" s="4"/>
      <c r="P116" s="4"/>
    </row>
    <row r="117" spans="2:16" ht="12.75">
      <c r="B117" s="10"/>
      <c r="C117" s="4"/>
      <c r="D117" s="4"/>
      <c r="E117" s="4"/>
      <c r="F117" s="4"/>
      <c r="G117" s="4"/>
      <c r="H117" s="4"/>
      <c r="J117" s="4"/>
      <c r="K117" s="4"/>
      <c r="L117" s="4"/>
      <c r="M117" s="4"/>
      <c r="N117" s="4"/>
      <c r="O117" s="4"/>
      <c r="P117" s="4"/>
    </row>
    <row r="118" spans="2:16" ht="12.75">
      <c r="B118" s="10"/>
      <c r="C118" s="4"/>
      <c r="D118" s="4"/>
      <c r="E118" s="4"/>
      <c r="F118" s="4"/>
      <c r="G118" s="4"/>
      <c r="H118" s="4"/>
      <c r="J118" s="4"/>
      <c r="K118" s="4"/>
      <c r="L118" s="4"/>
      <c r="M118" s="4"/>
      <c r="N118" s="4"/>
      <c r="O118" s="4"/>
      <c r="P118" s="4"/>
    </row>
    <row r="119" spans="2:16" ht="12.75">
      <c r="B119" s="10"/>
      <c r="C119" s="4"/>
      <c r="D119" s="4"/>
      <c r="E119" s="4"/>
      <c r="F119" s="4"/>
      <c r="G119" s="4"/>
      <c r="H119" s="4"/>
      <c r="J119" s="4"/>
      <c r="K119" s="4"/>
      <c r="L119" s="4"/>
      <c r="M119" s="4"/>
      <c r="N119" s="4"/>
      <c r="O119" s="4"/>
      <c r="P119" s="4"/>
    </row>
    <row r="120" spans="2:16" ht="12.75">
      <c r="B120" s="10"/>
      <c r="C120" s="4"/>
      <c r="D120" s="4"/>
      <c r="E120" s="4"/>
      <c r="F120" s="4"/>
      <c r="G120" s="4"/>
      <c r="H120" s="4"/>
      <c r="J120" s="4"/>
      <c r="K120" s="4"/>
      <c r="L120" s="4"/>
      <c r="M120" s="4"/>
      <c r="N120" s="4"/>
      <c r="O120" s="4"/>
      <c r="P120" s="4"/>
    </row>
    <row r="121" spans="2:16" ht="12.75">
      <c r="B121" s="10"/>
      <c r="C121" s="4"/>
      <c r="D121" s="4"/>
      <c r="E121" s="4"/>
      <c r="F121" s="4"/>
      <c r="G121" s="4"/>
      <c r="H121" s="4"/>
      <c r="J121" s="4"/>
      <c r="K121" s="4"/>
      <c r="L121" s="4"/>
      <c r="M121" s="4"/>
      <c r="N121" s="4"/>
      <c r="O121" s="4"/>
      <c r="P121" s="4"/>
    </row>
    <row r="122" spans="2:16" ht="12.75">
      <c r="B122" s="10"/>
      <c r="C122" s="4"/>
      <c r="D122" s="4"/>
      <c r="E122" s="4"/>
      <c r="F122" s="4"/>
      <c r="G122" s="4"/>
      <c r="H122" s="4"/>
      <c r="J122" s="4"/>
      <c r="K122" s="4"/>
      <c r="L122" s="4"/>
      <c r="M122" s="4"/>
      <c r="N122" s="4"/>
      <c r="O122" s="4"/>
      <c r="P122" s="4"/>
    </row>
    <row r="123" spans="2:16" ht="12.75">
      <c r="B123" s="10"/>
      <c r="C123" s="4"/>
      <c r="D123" s="4"/>
      <c r="E123" s="4"/>
      <c r="F123" s="4"/>
      <c r="G123" s="4"/>
      <c r="H123" s="4"/>
      <c r="J123" s="4"/>
      <c r="K123" s="4"/>
      <c r="L123" s="4"/>
      <c r="M123" s="4"/>
      <c r="N123" s="4"/>
      <c r="O123" s="4"/>
      <c r="P123" s="4"/>
    </row>
    <row r="124" spans="2:16" ht="12.75">
      <c r="B124" s="10"/>
      <c r="C124" s="4"/>
      <c r="D124" s="4"/>
      <c r="E124" s="4"/>
      <c r="F124" s="4"/>
      <c r="G124" s="4"/>
      <c r="H124" s="4"/>
      <c r="J124" s="4"/>
      <c r="K124" s="4"/>
      <c r="L124" s="4"/>
      <c r="M124" s="4"/>
      <c r="N124" s="4"/>
      <c r="O124" s="4"/>
      <c r="P124" s="4"/>
    </row>
    <row r="125" spans="2:16" ht="12.75">
      <c r="B125" s="10"/>
      <c r="C125" s="4"/>
      <c r="D125" s="4"/>
      <c r="E125" s="4"/>
      <c r="F125" s="4"/>
      <c r="G125" s="4"/>
      <c r="H125" s="4"/>
      <c r="J125" s="4"/>
      <c r="K125" s="4"/>
      <c r="L125" s="4"/>
      <c r="M125" s="4"/>
      <c r="N125" s="4"/>
      <c r="O125" s="4"/>
      <c r="P125" s="4"/>
    </row>
    <row r="126" spans="2:16" ht="12.75">
      <c r="B126" s="10"/>
      <c r="C126" s="4"/>
      <c r="D126" s="4"/>
      <c r="E126" s="4"/>
      <c r="F126" s="4"/>
      <c r="G126" s="4"/>
      <c r="H126" s="4"/>
      <c r="J126" s="4"/>
      <c r="K126" s="4"/>
      <c r="L126" s="4"/>
      <c r="M126" s="4"/>
      <c r="N126" s="4"/>
      <c r="O126" s="4"/>
      <c r="P126" s="4"/>
    </row>
    <row r="127" spans="2:16" ht="12.75">
      <c r="B127" s="10"/>
      <c r="C127" s="4"/>
      <c r="D127" s="4"/>
      <c r="E127" s="4"/>
      <c r="F127" s="4"/>
      <c r="G127" s="4"/>
      <c r="H127" s="4"/>
      <c r="J127" s="4"/>
      <c r="K127" s="4"/>
      <c r="L127" s="4"/>
      <c r="M127" s="4"/>
      <c r="N127" s="4"/>
      <c r="O127" s="4"/>
      <c r="P127" s="4"/>
    </row>
    <row r="128" spans="2:16" ht="12.75">
      <c r="B128" s="10"/>
      <c r="C128" s="4"/>
      <c r="D128" s="4"/>
      <c r="E128" s="4"/>
      <c r="F128" s="4"/>
      <c r="G128" s="4"/>
      <c r="H128" s="4"/>
      <c r="J128" s="4"/>
      <c r="K128" s="4"/>
      <c r="L128" s="4"/>
      <c r="M128" s="4"/>
      <c r="N128" s="4"/>
      <c r="O128" s="4"/>
      <c r="P128" s="4"/>
    </row>
    <row r="129" spans="2:16" ht="12.75">
      <c r="B129" s="34" t="s">
        <v>61</v>
      </c>
      <c r="C129" s="4"/>
      <c r="D129" s="4"/>
      <c r="E129" s="4"/>
      <c r="F129" s="4"/>
      <c r="G129" s="4"/>
      <c r="H129" s="4"/>
      <c r="J129" s="4"/>
      <c r="K129" s="4"/>
      <c r="L129" s="4"/>
      <c r="M129" s="4"/>
      <c r="N129" s="4"/>
      <c r="O129" s="4"/>
      <c r="P129" s="4"/>
    </row>
    <row r="130" spans="1:25" s="35" customFormat="1" ht="12.75">
      <c r="A130" s="10"/>
      <c r="B130" s="10"/>
      <c r="C130" s="10" t="s">
        <v>62</v>
      </c>
      <c r="D130" s="10" t="s">
        <v>63</v>
      </c>
      <c r="E130" s="10" t="s">
        <v>64</v>
      </c>
      <c r="F130" s="10"/>
      <c r="G130" s="10"/>
      <c r="H130" s="10" t="s">
        <v>52</v>
      </c>
      <c r="I130" s="10"/>
      <c r="J130" s="10" t="s">
        <v>51</v>
      </c>
      <c r="K130" s="10"/>
      <c r="L130" s="10"/>
      <c r="M130" s="10"/>
      <c r="N130" s="10"/>
      <c r="O130" s="10"/>
      <c r="P130" s="10"/>
      <c r="Q130" s="10"/>
      <c r="R130" s="10"/>
      <c r="S130" s="10"/>
      <c r="T130" s="10"/>
      <c r="U130" s="10"/>
      <c r="V130" s="10"/>
      <c r="W130" s="10"/>
      <c r="X130" s="10"/>
      <c r="Y130" s="10"/>
    </row>
    <row r="131" spans="2:16" ht="12.75">
      <c r="B131" s="10"/>
      <c r="C131" s="36" t="s">
        <v>3</v>
      </c>
      <c r="D131" s="36" t="s">
        <v>3</v>
      </c>
      <c r="E131" s="36" t="s">
        <v>3</v>
      </c>
      <c r="F131" s="4"/>
      <c r="G131" s="4"/>
      <c r="H131" s="36" t="s">
        <v>3</v>
      </c>
      <c r="J131" s="4"/>
      <c r="K131" s="4"/>
      <c r="L131" s="4"/>
      <c r="M131" s="4"/>
      <c r="N131" s="4"/>
      <c r="O131" s="4"/>
      <c r="P131" s="4"/>
    </row>
    <row r="132" spans="2:16" ht="12.75">
      <c r="B132" s="10"/>
      <c r="C132" s="11" t="s">
        <v>65</v>
      </c>
      <c r="D132" s="4" t="s">
        <v>66</v>
      </c>
      <c r="E132" s="4" t="s">
        <v>67</v>
      </c>
      <c r="F132" s="4"/>
      <c r="G132" s="4"/>
      <c r="H132" s="4" t="s">
        <v>68</v>
      </c>
      <c r="J132" s="4" t="s">
        <v>53</v>
      </c>
      <c r="K132" s="4"/>
      <c r="L132" s="4"/>
      <c r="M132" s="4"/>
      <c r="N132" s="4"/>
      <c r="O132" s="4"/>
      <c r="P132" s="4"/>
    </row>
    <row r="133" spans="2:16" ht="12.75">
      <c r="B133" s="10"/>
      <c r="C133" s="4" t="s">
        <v>69</v>
      </c>
      <c r="D133" s="4" t="s">
        <v>70</v>
      </c>
      <c r="E133" s="4" t="s">
        <v>34</v>
      </c>
      <c r="F133" s="4"/>
      <c r="G133" s="4"/>
      <c r="H133" s="4" t="s">
        <v>59</v>
      </c>
      <c r="J133" s="4" t="s">
        <v>71</v>
      </c>
      <c r="K133" s="4"/>
      <c r="L133" s="4"/>
      <c r="M133" s="4"/>
      <c r="N133" s="4"/>
      <c r="O133" s="4"/>
      <c r="P133" s="4"/>
    </row>
    <row r="134" spans="2:16" ht="12.75">
      <c r="B134" s="10"/>
      <c r="C134" s="4" t="s">
        <v>72</v>
      </c>
      <c r="D134" s="4" t="s">
        <v>31</v>
      </c>
      <c r="E134" s="4" t="s">
        <v>73</v>
      </c>
      <c r="F134" s="4"/>
      <c r="G134" s="4"/>
      <c r="H134" s="4" t="s">
        <v>74</v>
      </c>
      <c r="J134" s="4"/>
      <c r="K134" s="4"/>
      <c r="L134" s="4"/>
      <c r="M134" s="4"/>
      <c r="N134" s="4"/>
      <c r="O134" s="4"/>
      <c r="P134" s="4"/>
    </row>
    <row r="135" spans="2:16" ht="12.75">
      <c r="B135" s="10"/>
      <c r="C135" s="4" t="s">
        <v>75</v>
      </c>
      <c r="D135" s="4" t="s">
        <v>76</v>
      </c>
      <c r="E135" s="4" t="s">
        <v>77</v>
      </c>
      <c r="F135" s="4"/>
      <c r="G135" s="4"/>
      <c r="H135" s="4" t="s">
        <v>2</v>
      </c>
      <c r="J135" s="4"/>
      <c r="K135" s="4"/>
      <c r="L135" s="4"/>
      <c r="M135" s="4"/>
      <c r="N135" s="4"/>
      <c r="O135" s="4"/>
      <c r="P135" s="4"/>
    </row>
    <row r="136" spans="2:16" ht="12.75">
      <c r="B136" s="10"/>
      <c r="C136" s="4" t="s">
        <v>29</v>
      </c>
      <c r="D136" s="4"/>
      <c r="E136" s="4" t="s">
        <v>78</v>
      </c>
      <c r="F136" s="4"/>
      <c r="G136" s="4"/>
      <c r="H136" s="4" t="s">
        <v>78</v>
      </c>
      <c r="J136" s="4"/>
      <c r="K136" s="4"/>
      <c r="L136" s="4"/>
      <c r="M136" s="4"/>
      <c r="N136" s="4"/>
      <c r="O136" s="4"/>
      <c r="P136" s="4"/>
    </row>
    <row r="137" spans="2:16" ht="12.75">
      <c r="B137" s="10"/>
      <c r="C137" s="4" t="s">
        <v>79</v>
      </c>
      <c r="D137" s="4"/>
      <c r="E137" s="4"/>
      <c r="F137" s="4"/>
      <c r="G137" s="4"/>
      <c r="H137" s="4"/>
      <c r="J137" s="4"/>
      <c r="K137" s="4"/>
      <c r="L137" s="4"/>
      <c r="M137" s="4"/>
      <c r="N137" s="4"/>
      <c r="O137" s="4"/>
      <c r="P137" s="4"/>
    </row>
    <row r="138" spans="2:16" ht="12.75">
      <c r="B138" s="10"/>
      <c r="C138" s="4" t="s">
        <v>80</v>
      </c>
      <c r="D138" s="4"/>
      <c r="E138" s="4"/>
      <c r="F138" s="4"/>
      <c r="G138" s="4"/>
      <c r="H138" s="4"/>
      <c r="J138" s="4"/>
      <c r="K138" s="4"/>
      <c r="L138" s="4"/>
      <c r="M138" s="4"/>
      <c r="N138" s="4"/>
      <c r="O138" s="4"/>
      <c r="P138" s="4"/>
    </row>
    <row r="139" spans="2:16" ht="12.75">
      <c r="B139" s="10"/>
      <c r="C139" s="4" t="s">
        <v>81</v>
      </c>
      <c r="D139" s="4"/>
      <c r="E139" s="4"/>
      <c r="F139" s="4"/>
      <c r="G139" s="4"/>
      <c r="H139" s="4"/>
      <c r="J139" s="4"/>
      <c r="K139" s="4"/>
      <c r="L139" s="4"/>
      <c r="M139" s="4"/>
      <c r="N139" s="4"/>
      <c r="O139" s="4"/>
      <c r="P139" s="4"/>
    </row>
    <row r="140" spans="2:16" ht="12.75">
      <c r="B140" s="10"/>
      <c r="C140" s="11" t="s">
        <v>82</v>
      </c>
      <c r="D140" s="4"/>
      <c r="E140" s="4"/>
      <c r="F140" s="4"/>
      <c r="G140" s="4"/>
      <c r="H140" s="4"/>
      <c r="J140" s="4"/>
      <c r="K140" s="4"/>
      <c r="L140" s="4"/>
      <c r="M140" s="4"/>
      <c r="N140" s="4"/>
      <c r="O140" s="4"/>
      <c r="P140" s="4"/>
    </row>
    <row r="141" ht="12.75">
      <c r="B141" s="10"/>
    </row>
    <row r="142" ht="12.75">
      <c r="B142" s="10"/>
    </row>
    <row r="143" ht="12.75">
      <c r="B143" s="10"/>
    </row>
    <row r="144" ht="12.75">
      <c r="B144" s="10"/>
    </row>
    <row r="145" ht="12.75">
      <c r="B145" s="10"/>
    </row>
    <row r="146" ht="12.75">
      <c r="B146" s="10"/>
    </row>
    <row r="147" ht="12.75">
      <c r="B147" s="10"/>
    </row>
    <row r="148" ht="12.75">
      <c r="B148" s="10"/>
    </row>
    <row r="149" ht="12.75">
      <c r="B149" s="10"/>
    </row>
    <row r="150" ht="12.75">
      <c r="B150" s="10"/>
    </row>
    <row r="151" ht="12.75">
      <c r="B151" s="10"/>
    </row>
    <row r="152" ht="12.75">
      <c r="B152" s="10"/>
    </row>
    <row r="153" ht="12.75">
      <c r="B153" s="10"/>
    </row>
    <row r="154" ht="12.75">
      <c r="B154" s="10"/>
    </row>
    <row r="155" ht="12.75">
      <c r="B155" s="10"/>
    </row>
    <row r="156" ht="12.75">
      <c r="B156" s="10"/>
    </row>
    <row r="157" ht="12.75">
      <c r="B157" s="10"/>
    </row>
    <row r="158" ht="12.75">
      <c r="B158" s="10"/>
    </row>
    <row r="159" ht="12.75">
      <c r="B159" s="10"/>
    </row>
    <row r="160" ht="12.75">
      <c r="B160" s="10"/>
    </row>
    <row r="161" ht="12.75">
      <c r="B161" s="10"/>
    </row>
    <row r="162" ht="12.75">
      <c r="B162" s="10"/>
    </row>
    <row r="163" ht="12.75">
      <c r="B163" s="10"/>
    </row>
    <row r="164" ht="12.75">
      <c r="B164" s="10"/>
    </row>
    <row r="165" ht="12.75">
      <c r="B165" s="10"/>
    </row>
    <row r="166" ht="12.75">
      <c r="B166" s="10"/>
    </row>
    <row r="167" ht="12.75">
      <c r="B167" s="10"/>
    </row>
    <row r="168" ht="12.75">
      <c r="B168" s="10"/>
    </row>
    <row r="169" ht="12.75">
      <c r="B169" s="10"/>
    </row>
    <row r="170" ht="12.75">
      <c r="B170" s="10"/>
    </row>
    <row r="171" ht="12.75">
      <c r="B171" s="10"/>
    </row>
    <row r="172" ht="12.75">
      <c r="B172" s="10"/>
    </row>
    <row r="173" ht="12.75">
      <c r="B173" s="10"/>
    </row>
    <row r="174" ht="12.75">
      <c r="B174" s="10"/>
    </row>
    <row r="175" ht="12.75">
      <c r="B175" s="10"/>
    </row>
    <row r="176" ht="12.75">
      <c r="B176" s="10"/>
    </row>
    <row r="177" ht="12.75">
      <c r="B177" s="10"/>
    </row>
    <row r="178" ht="12.75">
      <c r="B178" s="10"/>
    </row>
    <row r="179" ht="12.75">
      <c r="B179" s="10"/>
    </row>
    <row r="180" ht="12.75">
      <c r="B180" s="10"/>
    </row>
    <row r="181" ht="12.75">
      <c r="B181" s="10"/>
    </row>
    <row r="182" ht="12.75">
      <c r="B182" s="10"/>
    </row>
    <row r="183" ht="12.75">
      <c r="B183" s="10"/>
    </row>
    <row r="184" ht="12.75">
      <c r="B184" s="10"/>
    </row>
    <row r="185" ht="12.75">
      <c r="B185" s="10"/>
    </row>
    <row r="186" ht="12.75">
      <c r="B186" s="10"/>
    </row>
    <row r="187" ht="12.75">
      <c r="B187" s="10"/>
    </row>
    <row r="188" ht="12.75">
      <c r="B188" s="10"/>
    </row>
    <row r="189" ht="12.75">
      <c r="B189" s="10"/>
    </row>
    <row r="190" ht="12.75">
      <c r="B190" s="10"/>
    </row>
    <row r="191" ht="12.75">
      <c r="B191" s="10"/>
    </row>
    <row r="192" ht="12.75">
      <c r="B192" s="10"/>
    </row>
    <row r="193" ht="12.75">
      <c r="B193" s="10"/>
    </row>
    <row r="194" ht="12.75">
      <c r="B194" s="10"/>
    </row>
    <row r="195" ht="12.75">
      <c r="B195" s="10"/>
    </row>
    <row r="196" ht="12.75">
      <c r="B196" s="10"/>
    </row>
    <row r="197" ht="12.75">
      <c r="B197" s="10"/>
    </row>
    <row r="198" ht="12.75">
      <c r="B198" s="10"/>
    </row>
    <row r="199" ht="12.75">
      <c r="B199" s="10"/>
    </row>
    <row r="200" ht="12.75">
      <c r="B200" s="10"/>
    </row>
    <row r="201" ht="12.75">
      <c r="B201" s="10"/>
    </row>
    <row r="202" ht="12.75">
      <c r="B202" s="10"/>
    </row>
    <row r="203" ht="12.75">
      <c r="B203" s="10"/>
    </row>
    <row r="204" ht="12.75">
      <c r="B204" s="10"/>
    </row>
    <row r="205" ht="12.75">
      <c r="B205" s="10"/>
    </row>
    <row r="206" ht="12.75">
      <c r="B206" s="10"/>
    </row>
    <row r="207" ht="12.75">
      <c r="B207" s="10"/>
    </row>
    <row r="208" ht="12.75">
      <c r="B208" s="10"/>
    </row>
    <row r="209" ht="12.75">
      <c r="B209" s="10"/>
    </row>
    <row r="210" ht="12.75">
      <c r="B210" s="10"/>
    </row>
    <row r="211" ht="12.75">
      <c r="B211" s="10"/>
    </row>
    <row r="212" ht="12.75">
      <c r="B212" s="10"/>
    </row>
    <row r="213" ht="12.75">
      <c r="B213" s="10"/>
    </row>
    <row r="214" ht="12.75">
      <c r="B214" s="10"/>
    </row>
    <row r="215" ht="12.75">
      <c r="B215" s="10"/>
    </row>
    <row r="216" ht="12.75">
      <c r="B216" s="10"/>
    </row>
    <row r="217" ht="12.75">
      <c r="B217" s="10"/>
    </row>
    <row r="218" ht="12.75">
      <c r="B218" s="10"/>
    </row>
    <row r="219" ht="12.75">
      <c r="B219" s="10"/>
    </row>
    <row r="220" ht="12.75">
      <c r="B220" s="10"/>
    </row>
    <row r="221" ht="12.75">
      <c r="B221" s="10"/>
    </row>
    <row r="222" ht="12.75">
      <c r="B222" s="10"/>
    </row>
    <row r="223" ht="12.75">
      <c r="B223" s="10"/>
    </row>
    <row r="224" ht="12.75">
      <c r="B224" s="10"/>
    </row>
    <row r="225" ht="12.75">
      <c r="B225" s="10"/>
    </row>
    <row r="226" ht="12.75">
      <c r="B226" s="10"/>
    </row>
    <row r="227" ht="12.75">
      <c r="B227" s="10"/>
    </row>
    <row r="228" ht="12.75">
      <c r="B228" s="10"/>
    </row>
    <row r="229" ht="12.75">
      <c r="B229" s="10"/>
    </row>
    <row r="230" ht="12.75">
      <c r="B230" s="10"/>
    </row>
    <row r="231" ht="12.75">
      <c r="B231" s="10"/>
    </row>
    <row r="232" ht="12.75">
      <c r="B232" s="10"/>
    </row>
    <row r="233" ht="12.75">
      <c r="B233" s="10"/>
    </row>
    <row r="234" ht="12.75">
      <c r="B234" s="10"/>
    </row>
    <row r="235" ht="12.75">
      <c r="B235" s="10"/>
    </row>
    <row r="236" ht="12.75">
      <c r="B236" s="10"/>
    </row>
    <row r="237" ht="12.75">
      <c r="B237" s="10"/>
    </row>
    <row r="238" ht="12.75">
      <c r="B238" s="10"/>
    </row>
    <row r="239" ht="12.75">
      <c r="B239" s="10"/>
    </row>
    <row r="240" ht="12.75">
      <c r="B240" s="10"/>
    </row>
    <row r="241" ht="12.75">
      <c r="B241" s="10"/>
    </row>
    <row r="242" ht="12.75">
      <c r="B242" s="10"/>
    </row>
    <row r="243" ht="12.75">
      <c r="B243" s="10"/>
    </row>
    <row r="244" ht="12.75">
      <c r="B244" s="10"/>
    </row>
    <row r="245" ht="12.75">
      <c r="B245" s="10"/>
    </row>
    <row r="246" ht="12.75">
      <c r="B246" s="10"/>
    </row>
    <row r="247" ht="12.75">
      <c r="B247" s="10"/>
    </row>
    <row r="248" ht="12.75">
      <c r="B248" s="10"/>
    </row>
    <row r="249" ht="12.75">
      <c r="B249" s="10"/>
    </row>
    <row r="250" ht="12.75">
      <c r="B250" s="10"/>
    </row>
    <row r="251" ht="12.75">
      <c r="B251" s="10"/>
    </row>
    <row r="252" ht="12.75">
      <c r="B252" s="10"/>
    </row>
    <row r="253" ht="12.75">
      <c r="B253" s="10"/>
    </row>
    <row r="254" ht="12.75">
      <c r="B254" s="10"/>
    </row>
    <row r="255" ht="12.75">
      <c r="B255" s="10"/>
    </row>
    <row r="256" ht="12.75">
      <c r="B256" s="10"/>
    </row>
    <row r="257" ht="12.75">
      <c r="B257" s="10"/>
    </row>
    <row r="258" ht="12.75">
      <c r="B258" s="10"/>
    </row>
    <row r="259" ht="12.75">
      <c r="B259" s="10"/>
    </row>
    <row r="260" ht="12.75">
      <c r="B260" s="10"/>
    </row>
    <row r="261" ht="12.75">
      <c r="B261" s="10"/>
    </row>
    <row r="262" ht="12.75">
      <c r="B262" s="10"/>
    </row>
    <row r="263" ht="12.75">
      <c r="B263" s="10"/>
    </row>
    <row r="264" ht="12.75">
      <c r="B264" s="10"/>
    </row>
    <row r="265" ht="12.75">
      <c r="B265" s="10"/>
    </row>
    <row r="266" ht="12.75">
      <c r="B266" s="10"/>
    </row>
    <row r="267" ht="12.75">
      <c r="B267" s="10"/>
    </row>
    <row r="268" ht="12.75">
      <c r="B268" s="10"/>
    </row>
    <row r="269" ht="12.75">
      <c r="B269" s="10"/>
    </row>
    <row r="270" ht="12.75">
      <c r="B270" s="10"/>
    </row>
    <row r="271" ht="12.75">
      <c r="B271" s="10"/>
    </row>
    <row r="272" ht="12.75">
      <c r="B272" s="10"/>
    </row>
    <row r="273" ht="12.75">
      <c r="B273" s="10"/>
    </row>
    <row r="274" ht="12.75">
      <c r="B274" s="10"/>
    </row>
    <row r="275" ht="12.75">
      <c r="B275" s="10"/>
    </row>
    <row r="276" ht="12.75">
      <c r="B276" s="10"/>
    </row>
    <row r="277" ht="12.75">
      <c r="B277" s="10"/>
    </row>
    <row r="278" ht="12.75">
      <c r="B278" s="10"/>
    </row>
    <row r="279" ht="12.75">
      <c r="B279" s="10"/>
    </row>
    <row r="280" ht="12.75">
      <c r="B280" s="10"/>
    </row>
    <row r="281" ht="12.75">
      <c r="B281" s="10"/>
    </row>
    <row r="282" ht="12.75">
      <c r="B282" s="10"/>
    </row>
    <row r="283" ht="12.75">
      <c r="B283" s="10"/>
    </row>
    <row r="284" ht="12.75">
      <c r="B284" s="10"/>
    </row>
    <row r="285" ht="12.75">
      <c r="B285" s="10"/>
    </row>
    <row r="286" ht="12.75">
      <c r="B286" s="10"/>
    </row>
    <row r="287" ht="12.75">
      <c r="B287" s="10"/>
    </row>
    <row r="288" ht="12.75">
      <c r="B288" s="10"/>
    </row>
    <row r="289" ht="12.75">
      <c r="B289" s="10"/>
    </row>
    <row r="290" ht="12.75">
      <c r="B290" s="10"/>
    </row>
    <row r="291" ht="12.75">
      <c r="B291" s="10"/>
    </row>
    <row r="292" ht="12.75">
      <c r="B292" s="10"/>
    </row>
    <row r="293" ht="12.75">
      <c r="B293" s="10"/>
    </row>
    <row r="294" ht="12.75">
      <c r="B294" s="10"/>
    </row>
    <row r="295" ht="12.75">
      <c r="B295" s="10"/>
    </row>
    <row r="296" ht="12.75">
      <c r="B296" s="10"/>
    </row>
    <row r="297" ht="12.75">
      <c r="B297" s="10"/>
    </row>
    <row r="298" ht="12.75">
      <c r="B298" s="10"/>
    </row>
    <row r="299" ht="12.75">
      <c r="B299" s="10"/>
    </row>
    <row r="300" ht="12.75">
      <c r="B300" s="10"/>
    </row>
    <row r="301" ht="12.75">
      <c r="B301" s="10"/>
    </row>
    <row r="302" ht="12.75">
      <c r="B302" s="10"/>
    </row>
    <row r="303" ht="12.75">
      <c r="B303" s="10"/>
    </row>
    <row r="304" ht="12.75">
      <c r="B304" s="10"/>
    </row>
    <row r="305" ht="12.75">
      <c r="B305" s="10"/>
    </row>
    <row r="306" ht="12.75">
      <c r="B306" s="10"/>
    </row>
    <row r="307" ht="12.75">
      <c r="B307" s="10"/>
    </row>
    <row r="308" ht="12.75">
      <c r="B308" s="10"/>
    </row>
    <row r="309" ht="12.75">
      <c r="B309" s="10"/>
    </row>
    <row r="310" ht="12.75">
      <c r="B310" s="10"/>
    </row>
    <row r="311" ht="12.75">
      <c r="B311" s="10"/>
    </row>
    <row r="312" ht="12.75">
      <c r="B312" s="10"/>
    </row>
    <row r="313" ht="12.75">
      <c r="B313" s="10"/>
    </row>
    <row r="314" ht="12.75">
      <c r="B314" s="10"/>
    </row>
    <row r="315" ht="12.75">
      <c r="B315" s="10"/>
    </row>
    <row r="316" ht="12.75">
      <c r="B316" s="10"/>
    </row>
    <row r="317" ht="12.75">
      <c r="B317" s="10"/>
    </row>
    <row r="318" ht="12.75">
      <c r="B318" s="10"/>
    </row>
    <row r="319" ht="12.75">
      <c r="B319" s="10"/>
    </row>
    <row r="320" ht="12.75">
      <c r="B320" s="10"/>
    </row>
    <row r="321" ht="12.75">
      <c r="B321" s="10"/>
    </row>
    <row r="322" ht="12.75">
      <c r="B322" s="10"/>
    </row>
    <row r="323" ht="12.75">
      <c r="B323" s="10"/>
    </row>
    <row r="324" ht="12.75">
      <c r="B324" s="10"/>
    </row>
    <row r="325" ht="12.75">
      <c r="B325" s="10"/>
    </row>
    <row r="326" ht="12.75">
      <c r="B326" s="10"/>
    </row>
    <row r="327" ht="12.75">
      <c r="B327" s="10"/>
    </row>
    <row r="328" ht="12.75">
      <c r="B328" s="10"/>
    </row>
    <row r="329" ht="12.75">
      <c r="B329" s="10"/>
    </row>
    <row r="330" ht="12.75">
      <c r="B330" s="10"/>
    </row>
    <row r="331" ht="12.75">
      <c r="B331" s="10"/>
    </row>
    <row r="332" ht="12.75">
      <c r="B332" s="10"/>
    </row>
    <row r="333" ht="12.75">
      <c r="B333" s="10"/>
    </row>
    <row r="334" ht="12.75">
      <c r="B334" s="10"/>
    </row>
    <row r="335" ht="12.75">
      <c r="B335" s="10"/>
    </row>
    <row r="336" ht="12.75">
      <c r="B336" s="10"/>
    </row>
    <row r="337" ht="12.75">
      <c r="B337" s="10"/>
    </row>
    <row r="338" ht="12.75">
      <c r="B338" s="10"/>
    </row>
    <row r="339" ht="12.75">
      <c r="B339" s="10"/>
    </row>
    <row r="340" ht="12.75">
      <c r="B340" s="10"/>
    </row>
    <row r="341" ht="12.75">
      <c r="B341" s="10"/>
    </row>
    <row r="342" ht="12.75">
      <c r="B342" s="10"/>
    </row>
    <row r="343" ht="12.75">
      <c r="B343" s="10"/>
    </row>
    <row r="344" ht="12.75">
      <c r="B344" s="10"/>
    </row>
    <row r="345" ht="12.75">
      <c r="B345" s="10"/>
    </row>
    <row r="346" ht="12.75">
      <c r="B346" s="10"/>
    </row>
    <row r="347" ht="12.75">
      <c r="B347" s="10"/>
    </row>
    <row r="348" ht="12.75">
      <c r="B348" s="10"/>
    </row>
    <row r="349" ht="12.75">
      <c r="B349" s="10"/>
    </row>
    <row r="350" ht="12.75">
      <c r="B350" s="10"/>
    </row>
    <row r="351" ht="12.75">
      <c r="B351" s="10"/>
    </row>
    <row r="352" ht="12.75">
      <c r="B352" s="10"/>
    </row>
    <row r="353" ht="12.75">
      <c r="B353" s="10"/>
    </row>
    <row r="354" ht="12.75">
      <c r="B354" s="10"/>
    </row>
    <row r="355" ht="12.75">
      <c r="B355" s="10"/>
    </row>
    <row r="356" ht="12.75">
      <c r="B356" s="10"/>
    </row>
    <row r="357" ht="12.75">
      <c r="B357" s="10"/>
    </row>
    <row r="358" ht="12.75">
      <c r="B358" s="10"/>
    </row>
    <row r="359" ht="12.75">
      <c r="B359" s="10"/>
    </row>
    <row r="360" ht="12.75">
      <c r="B360" s="10"/>
    </row>
    <row r="361" ht="12.75">
      <c r="B361" s="10"/>
    </row>
    <row r="362" ht="12.75">
      <c r="B362" s="10"/>
    </row>
    <row r="363" ht="12.75">
      <c r="B363" s="10"/>
    </row>
    <row r="364" ht="12.75">
      <c r="B364" s="10"/>
    </row>
    <row r="365" ht="12.75">
      <c r="B365" s="10"/>
    </row>
    <row r="366" ht="12.75">
      <c r="B366" s="10"/>
    </row>
    <row r="367" ht="12.75">
      <c r="B367" s="10"/>
    </row>
    <row r="368" ht="12.75">
      <c r="B368" s="10"/>
    </row>
    <row r="369" ht="12.75">
      <c r="B369" s="10"/>
    </row>
    <row r="370" ht="12.75">
      <c r="B370" s="10"/>
    </row>
    <row r="371" ht="12.75">
      <c r="B371" s="10"/>
    </row>
    <row r="372" ht="12.75">
      <c r="B372" s="10"/>
    </row>
    <row r="373" ht="12.75">
      <c r="B373" s="10"/>
    </row>
    <row r="374" ht="12.75">
      <c r="B374" s="10"/>
    </row>
    <row r="375" ht="12.75">
      <c r="B375" s="10"/>
    </row>
    <row r="376" ht="12.75">
      <c r="B376" s="10"/>
    </row>
    <row r="377" ht="12.75">
      <c r="B377" s="10"/>
    </row>
    <row r="378" ht="12.75">
      <c r="B378" s="10"/>
    </row>
    <row r="379" ht="12.75">
      <c r="B379" s="10"/>
    </row>
  </sheetData>
  <sheetProtection formatCells="0" formatRows="0" insertRows="0" insertHyperlinks="0" deleteRows="0" selectLockedCells="1"/>
  <mergeCells count="28">
    <mergeCell ref="H22:N22"/>
    <mergeCell ref="B14:C14"/>
    <mergeCell ref="D14:E14"/>
    <mergeCell ref="B15:C15"/>
    <mergeCell ref="D15:E15"/>
    <mergeCell ref="B34:P34"/>
    <mergeCell ref="B16:C16"/>
    <mergeCell ref="D16:E16"/>
    <mergeCell ref="B17:C17"/>
    <mergeCell ref="D17:E17"/>
    <mergeCell ref="B20:P20"/>
    <mergeCell ref="D10:E10"/>
    <mergeCell ref="B11:C11"/>
    <mergeCell ref="D11:E11"/>
    <mergeCell ref="B12:C12"/>
    <mergeCell ref="D12:E12"/>
    <mergeCell ref="D13:E13"/>
    <mergeCell ref="B13:C13"/>
    <mergeCell ref="B46:P46"/>
    <mergeCell ref="B1:Q1"/>
    <mergeCell ref="B2:Q2"/>
    <mergeCell ref="B4:C4"/>
    <mergeCell ref="B5:C5"/>
    <mergeCell ref="G5:J5"/>
    <mergeCell ref="B6:C6"/>
    <mergeCell ref="D6:O6"/>
    <mergeCell ref="B8:P8"/>
    <mergeCell ref="B10:C10"/>
  </mergeCells>
  <conditionalFormatting sqref="H49:H73 H37:H40 H43">
    <cfRule type="cellIs" priority="10" dxfId="4" operator="equal" stopIfTrue="1">
      <formula>0</formula>
    </cfRule>
  </conditionalFormatting>
  <conditionalFormatting sqref="G49:G73 G43 G37:G40">
    <cfRule type="cellIs" priority="9" dxfId="5" operator="equal" stopIfTrue="1">
      <formula>1</formula>
    </cfRule>
  </conditionalFormatting>
  <conditionalFormatting sqref="H41:H42">
    <cfRule type="cellIs" priority="2" dxfId="4" operator="equal" stopIfTrue="1">
      <formula>0</formula>
    </cfRule>
  </conditionalFormatting>
  <conditionalFormatting sqref="G41:G42">
    <cfRule type="cellIs" priority="1" dxfId="5" operator="equal" stopIfTrue="1">
      <formula>1</formula>
    </cfRule>
  </conditionalFormatting>
  <dataValidations count="7">
    <dataValidation type="list" allowBlank="1" showInputMessage="1" showErrorMessage="1" sqref="L49:L71 L37:L38 L43">
      <formula1>$H$131:$H$136</formula1>
    </dataValidation>
    <dataValidation type="list" allowBlank="1" showInputMessage="1" showErrorMessage="1" sqref="K49:K71 K37:K43">
      <formula1>$J$131:$J$133</formula1>
    </dataValidation>
    <dataValidation type="textLength" operator="lessThanOrEqual" allowBlank="1" showInputMessage="1" showErrorMessage="1" errorTitle="Description is to long!" error="Maximum of 250 characters.  Please shorten the length of the description." sqref="D6">
      <formula1>250</formula1>
    </dataValidation>
    <dataValidation type="list" allowBlank="1" showInputMessage="1" showErrorMessage="1" sqref="D15">
      <formula1>"&lt;select from list&gt;, Yes, No"</formula1>
    </dataValidation>
    <dataValidation type="list" allowBlank="1" showInputMessage="1" showErrorMessage="1" sqref="D13:E13">
      <formula1>$C$131:$C$140</formula1>
    </dataValidation>
    <dataValidation type="list" allowBlank="1" showInputMessage="1" showErrorMessage="1" sqref="D14:E14">
      <formula1>$D$131:$D$135</formula1>
    </dataValidation>
    <dataValidation type="list" allowBlank="1" showInputMessage="1" showErrorMessage="1" sqref="D16:E16">
      <formula1>$E$131:$E$136</formula1>
    </dataValidation>
  </dataValidations>
  <printOptions/>
  <pageMargins left="0.25" right="0.25" top="0.5" bottom="0.5" header="0.3" footer="0.3"/>
  <pageSetup fitToHeight="100" fitToWidth="1" horizontalDpi="600" verticalDpi="600" orientation="landscape" paperSize="3" scale="69" r:id="rId2"/>
  <headerFooter alignWithMargins="0">
    <oddFooter>&amp;CPage &amp;P&amp;R&amp;F</oddFooter>
  </headerFooter>
  <drawing r:id="rId1"/>
</worksheet>
</file>

<file path=xl/worksheets/sheet3.xml><?xml version="1.0" encoding="utf-8"?>
<worksheet xmlns="http://schemas.openxmlformats.org/spreadsheetml/2006/main" xmlns:r="http://schemas.openxmlformats.org/officeDocument/2006/relationships">
  <sheetPr codeName="Sheet3"/>
  <dimension ref="A1:I869"/>
  <sheetViews>
    <sheetView zoomScalePageLayoutView="0" workbookViewId="0" topLeftCell="A1">
      <selection activeCell="A2" sqref="A1:I16384"/>
    </sheetView>
  </sheetViews>
  <sheetFormatPr defaultColWidth="9.140625" defaultRowHeight="15"/>
  <cols>
    <col min="1" max="5" width="5.7109375" style="0" customWidth="1"/>
    <col min="6" max="6" width="46.7109375" style="0" bestFit="1" customWidth="1"/>
    <col min="7" max="9" width="10.00390625" style="97" bestFit="1" customWidth="1"/>
  </cols>
  <sheetData>
    <row r="1" spans="1:9" ht="45.75" thickBot="1">
      <c r="A1" s="133" t="s">
        <v>119</v>
      </c>
      <c r="B1" s="133"/>
      <c r="C1" s="133"/>
      <c r="D1" s="133"/>
      <c r="E1" s="133"/>
      <c r="F1" s="133"/>
      <c r="G1" s="92" t="s">
        <v>120</v>
      </c>
      <c r="H1" s="92" t="s">
        <v>121</v>
      </c>
      <c r="I1" s="92" t="s">
        <v>122</v>
      </c>
    </row>
    <row r="2" spans="1:9" ht="15.75" thickBot="1">
      <c r="A2" s="91" t="s">
        <v>123</v>
      </c>
      <c r="B2" s="91"/>
      <c r="C2" s="91"/>
      <c r="D2" s="91"/>
      <c r="E2" s="91"/>
      <c r="F2" s="91"/>
      <c r="G2" s="93"/>
      <c r="H2" s="93"/>
      <c r="I2" s="93"/>
    </row>
    <row r="3" spans="1:9" ht="15.75" thickBot="1">
      <c r="A3" s="134" t="s">
        <v>124</v>
      </c>
      <c r="B3" s="134"/>
      <c r="C3" s="134"/>
      <c r="D3" s="134"/>
      <c r="E3" s="134"/>
      <c r="F3" s="134"/>
      <c r="G3" s="94">
        <v>2.83284248268543</v>
      </c>
      <c r="H3" s="94">
        <v>2.8179377139726673</v>
      </c>
      <c r="I3" s="94">
        <v>0.014904768712768853</v>
      </c>
    </row>
    <row r="4" spans="1:9" ht="15.75" thickBot="1">
      <c r="A4" s="89"/>
      <c r="B4" s="131" t="s">
        <v>125</v>
      </c>
      <c r="C4" s="131"/>
      <c r="D4" s="131"/>
      <c r="E4" s="131"/>
      <c r="F4" s="131"/>
      <c r="G4" s="95">
        <v>2.83284248268543</v>
      </c>
      <c r="H4" s="95">
        <v>2.8179377139726673</v>
      </c>
      <c r="I4" s="95">
        <v>0.014904768712768853</v>
      </c>
    </row>
    <row r="5" spans="1:9" ht="15.75" thickBot="1">
      <c r="A5" s="89"/>
      <c r="B5" s="89"/>
      <c r="C5" s="131" t="s">
        <v>110</v>
      </c>
      <c r="D5" s="131"/>
      <c r="E5" s="131"/>
      <c r="F5" s="131"/>
      <c r="G5" s="95">
        <v>1.12348196241146</v>
      </c>
      <c r="H5" s="95">
        <v>1.1232112555135672</v>
      </c>
      <c r="I5" s="95">
        <v>0.0002707068978887487</v>
      </c>
    </row>
    <row r="6" spans="1:9" ht="15.75" thickBot="1">
      <c r="A6" s="89"/>
      <c r="B6" s="89"/>
      <c r="C6" s="89"/>
      <c r="D6" s="131" t="s">
        <v>126</v>
      </c>
      <c r="E6" s="131"/>
      <c r="F6" s="131"/>
      <c r="G6" s="95">
        <v>1.12348194096583</v>
      </c>
      <c r="H6" s="95">
        <v>1.1232112345828598</v>
      </c>
      <c r="I6" s="95">
        <v>0.0002707063829695889</v>
      </c>
    </row>
    <row r="7" spans="1:9" ht="15.75" thickBot="1">
      <c r="A7" s="89"/>
      <c r="B7" s="89"/>
      <c r="C7" s="89"/>
      <c r="D7" s="89"/>
      <c r="E7" s="131" t="s">
        <v>127</v>
      </c>
      <c r="F7" s="131"/>
      <c r="G7" s="95">
        <v>0.000523096578187388</v>
      </c>
      <c r="H7" s="95">
        <v>0.0004944977873151863</v>
      </c>
      <c r="I7" s="95">
        <v>2.859879087220203E-05</v>
      </c>
    </row>
    <row r="8" spans="1:9" ht="15.75" thickBot="1">
      <c r="A8" s="89"/>
      <c r="B8" s="89"/>
      <c r="C8" s="89"/>
      <c r="D8" s="89"/>
      <c r="E8" s="89"/>
      <c r="F8" s="89" t="s">
        <v>524</v>
      </c>
      <c r="G8" s="95">
        <v>0.000200534750845691</v>
      </c>
      <c r="H8" s="95">
        <v>0.00018578954116455897</v>
      </c>
      <c r="I8" s="95">
        <v>1.4745209681131723E-05</v>
      </c>
    </row>
    <row r="9" spans="1:9" ht="15.75" thickBot="1">
      <c r="A9" s="89"/>
      <c r="B9" s="89"/>
      <c r="C9" s="89"/>
      <c r="D9" s="89"/>
      <c r="E9" s="89"/>
      <c r="F9" s="89" t="s">
        <v>525</v>
      </c>
      <c r="G9" s="95">
        <v>5.54917374801055E-06</v>
      </c>
      <c r="H9" s="95">
        <v>5.273769087243381E-06</v>
      </c>
      <c r="I9" s="95">
        <v>2.7540466076717183E-07</v>
      </c>
    </row>
    <row r="10" spans="1:9" ht="15.75" thickBot="1">
      <c r="A10" s="89"/>
      <c r="B10" s="89"/>
      <c r="C10" s="89"/>
      <c r="D10" s="89"/>
      <c r="E10" s="89"/>
      <c r="F10" s="89" t="s">
        <v>526</v>
      </c>
      <c r="G10" s="95">
        <v>1.16714851819787E-05</v>
      </c>
      <c r="H10" s="95">
        <v>1.113427797148363E-05</v>
      </c>
      <c r="I10" s="95">
        <v>5.372072104951316E-07</v>
      </c>
    </row>
    <row r="11" spans="1:9" ht="15.75" thickBot="1">
      <c r="A11" s="89"/>
      <c r="B11" s="89"/>
      <c r="C11" s="89"/>
      <c r="D11" s="89"/>
      <c r="E11" s="89"/>
      <c r="F11" s="89" t="s">
        <v>527</v>
      </c>
      <c r="G11" s="95">
        <v>6.48146721332242E-07</v>
      </c>
      <c r="H11" s="95">
        <v>6.277484105457388E-07</v>
      </c>
      <c r="I11" s="95">
        <v>2.039831078650396E-08</v>
      </c>
    </row>
    <row r="12" spans="1:9" ht="15.75" thickBot="1">
      <c r="A12" s="89"/>
      <c r="B12" s="89"/>
      <c r="C12" s="89"/>
      <c r="D12" s="89"/>
      <c r="E12" s="89"/>
      <c r="F12" s="89" t="s">
        <v>528</v>
      </c>
      <c r="G12" s="95">
        <v>4.1077689062854E-07</v>
      </c>
      <c r="H12" s="95">
        <v>3.9784976522168237E-07</v>
      </c>
      <c r="I12" s="95">
        <v>1.2927125406857897E-08</v>
      </c>
    </row>
    <row r="13" spans="1:9" ht="15.75" thickBot="1">
      <c r="A13" s="89"/>
      <c r="B13" s="89"/>
      <c r="C13" s="89"/>
      <c r="D13" s="89"/>
      <c r="E13" s="89"/>
      <c r="F13" s="89" t="s">
        <v>529</v>
      </c>
      <c r="G13" s="95">
        <v>5.14334967174353E-09</v>
      </c>
      <c r="H13" s="95">
        <v>4.9589196628768595E-09</v>
      </c>
      <c r="I13" s="95">
        <v>1.844300088666725E-10</v>
      </c>
    </row>
    <row r="14" spans="1:9" ht="15.75" thickBot="1">
      <c r="A14" s="89"/>
      <c r="B14" s="89"/>
      <c r="C14" s="89"/>
      <c r="D14" s="89"/>
      <c r="E14" s="89"/>
      <c r="F14" s="89" t="s">
        <v>530</v>
      </c>
      <c r="G14" s="95">
        <v>9.93735604901279E-13</v>
      </c>
      <c r="H14" s="95">
        <v>9.643531729325166E-13</v>
      </c>
      <c r="I14" s="95">
        <v>2.938243196876255E-14</v>
      </c>
    </row>
    <row r="15" spans="1:9" ht="15.75" thickBot="1">
      <c r="A15" s="89"/>
      <c r="B15" s="89"/>
      <c r="C15" s="89"/>
      <c r="D15" s="89"/>
      <c r="E15" s="89"/>
      <c r="F15" s="89" t="s">
        <v>531</v>
      </c>
      <c r="G15" s="95">
        <v>5.46623403223062E-07</v>
      </c>
      <c r="H15" s="95">
        <v>5.29474688208185E-07</v>
      </c>
      <c r="I15" s="95">
        <v>1.7148715014876905E-08</v>
      </c>
    </row>
    <row r="16" spans="1:9" ht="15.75" thickBot="1">
      <c r="A16" s="89"/>
      <c r="B16" s="89"/>
      <c r="C16" s="89"/>
      <c r="D16" s="89"/>
      <c r="E16" s="89"/>
      <c r="F16" s="89" t="s">
        <v>532</v>
      </c>
      <c r="G16" s="95">
        <v>3.52017166011174E-13</v>
      </c>
      <c r="H16" s="95">
        <v>3.3720533291813185E-13</v>
      </c>
      <c r="I16" s="95">
        <v>1.4811833093041802E-14</v>
      </c>
    </row>
    <row r="17" spans="1:9" ht="15.75" thickBot="1">
      <c r="A17" s="89"/>
      <c r="B17" s="89"/>
      <c r="C17" s="89"/>
      <c r="D17" s="89"/>
      <c r="E17" s="89"/>
      <c r="F17" s="89" t="s">
        <v>533</v>
      </c>
      <c r="G17" s="95">
        <v>1.53963859476462E-12</v>
      </c>
      <c r="H17" s="95">
        <v>1.501728196578987E-12</v>
      </c>
      <c r="I17" s="95">
        <v>3.791039818563238E-14</v>
      </c>
    </row>
    <row r="18" spans="1:9" ht="15.75" thickBot="1">
      <c r="A18" s="89"/>
      <c r="B18" s="89"/>
      <c r="C18" s="89"/>
      <c r="D18" s="89"/>
      <c r="E18" s="89"/>
      <c r="F18" s="89" t="s">
        <v>534</v>
      </c>
      <c r="G18" s="95">
        <v>1.20522264783631E-07</v>
      </c>
      <c r="H18" s="95">
        <v>1.1664116358567618E-07</v>
      </c>
      <c r="I18" s="95">
        <v>3.881101197955081E-09</v>
      </c>
    </row>
    <row r="19" spans="1:9" ht="15.75" thickBot="1">
      <c r="A19" s="89"/>
      <c r="B19" s="89"/>
      <c r="C19" s="89"/>
      <c r="D19" s="89"/>
      <c r="E19" s="89"/>
      <c r="F19" s="89" t="s">
        <v>535</v>
      </c>
      <c r="G19" s="95">
        <v>2.4124300731081E-05</v>
      </c>
      <c r="H19" s="95">
        <v>2.313788506175187E-05</v>
      </c>
      <c r="I19" s="95">
        <v>9.864156693291532E-07</v>
      </c>
    </row>
    <row r="20" spans="1:9" ht="15.75" thickBot="1">
      <c r="A20" s="89"/>
      <c r="B20" s="89"/>
      <c r="C20" s="89"/>
      <c r="D20" s="89"/>
      <c r="E20" s="89"/>
      <c r="F20" s="89" t="s">
        <v>536</v>
      </c>
      <c r="G20" s="95">
        <v>0</v>
      </c>
      <c r="H20" s="95">
        <v>0</v>
      </c>
      <c r="I20" s="95">
        <v>0</v>
      </c>
    </row>
    <row r="21" spans="1:9" ht="15.75" thickBot="1">
      <c r="A21" s="89"/>
      <c r="B21" s="89"/>
      <c r="C21" s="89"/>
      <c r="D21" s="89"/>
      <c r="E21" s="89"/>
      <c r="F21" s="89" t="s">
        <v>537</v>
      </c>
      <c r="G21" s="95">
        <v>0</v>
      </c>
      <c r="H21" s="95">
        <v>0</v>
      </c>
      <c r="I21" s="95">
        <v>0</v>
      </c>
    </row>
    <row r="22" spans="1:9" ht="15.75" thickBot="1">
      <c r="A22" s="89"/>
      <c r="B22" s="89"/>
      <c r="C22" s="89"/>
      <c r="D22" s="89"/>
      <c r="E22" s="89"/>
      <c r="F22" s="89" t="s">
        <v>538</v>
      </c>
      <c r="G22" s="95">
        <v>5.02090099613788E-12</v>
      </c>
      <c r="H22" s="95">
        <v>4.86010502288633E-12</v>
      </c>
      <c r="I22" s="95">
        <v>1.6079597325154726E-13</v>
      </c>
    </row>
    <row r="23" spans="1:9" ht="15.75" thickBot="1">
      <c r="A23" s="89"/>
      <c r="B23" s="89"/>
      <c r="C23" s="89"/>
      <c r="D23" s="89"/>
      <c r="E23" s="89"/>
      <c r="F23" s="89" t="s">
        <v>539</v>
      </c>
      <c r="G23" s="95">
        <v>1.64895774166691E-07</v>
      </c>
      <c r="H23" s="95">
        <v>1.5970694166180255E-07</v>
      </c>
      <c r="I23" s="95">
        <v>5.1888325048887356E-09</v>
      </c>
    </row>
    <row r="24" spans="1:9" ht="15.75" thickBot="1">
      <c r="A24" s="89"/>
      <c r="B24" s="89"/>
      <c r="C24" s="89"/>
      <c r="D24" s="89"/>
      <c r="E24" s="89"/>
      <c r="F24" s="89" t="s">
        <v>540</v>
      </c>
      <c r="G24" s="95">
        <v>1.62422987512644E-06</v>
      </c>
      <c r="H24" s="95">
        <v>1.5717922638967234E-06</v>
      </c>
      <c r="I24" s="95">
        <v>5.243761122971331E-08</v>
      </c>
    </row>
    <row r="25" spans="1:9" ht="15.75" thickBot="1">
      <c r="A25" s="89"/>
      <c r="B25" s="89"/>
      <c r="C25" s="89"/>
      <c r="D25" s="89"/>
      <c r="E25" s="89"/>
      <c r="F25" s="89" t="s">
        <v>541</v>
      </c>
      <c r="G25" s="95">
        <v>2.11847146107589E-06</v>
      </c>
      <c r="H25" s="95">
        <v>2.0517980104652987E-06</v>
      </c>
      <c r="I25" s="95">
        <v>6.667345061059397E-08</v>
      </c>
    </row>
    <row r="26" spans="1:9" ht="15.75" thickBot="1">
      <c r="A26" s="89"/>
      <c r="B26" s="89"/>
      <c r="C26" s="89"/>
      <c r="D26" s="89"/>
      <c r="E26" s="89"/>
      <c r="F26" s="89" t="s">
        <v>542</v>
      </c>
      <c r="G26" s="95">
        <v>6.57085105872595E-10</v>
      </c>
      <c r="H26" s="95">
        <v>6.35633387077914E-10</v>
      </c>
      <c r="I26" s="95">
        <v>2.1451718794681543E-11</v>
      </c>
    </row>
    <row r="27" spans="1:9" ht="15.75" thickBot="1">
      <c r="A27" s="89"/>
      <c r="B27" s="89"/>
      <c r="C27" s="89"/>
      <c r="D27" s="89"/>
      <c r="E27" s="89"/>
      <c r="F27" s="89" t="s">
        <v>543</v>
      </c>
      <c r="G27" s="95">
        <v>1.95359819412591E-07</v>
      </c>
      <c r="H27" s="95">
        <v>1.8870786719262243E-07</v>
      </c>
      <c r="I27" s="95">
        <v>6.6519522199687755E-09</v>
      </c>
    </row>
    <row r="28" spans="1:9" ht="15.75" thickBot="1">
      <c r="A28" s="89"/>
      <c r="B28" s="89"/>
      <c r="C28" s="89"/>
      <c r="D28" s="89"/>
      <c r="E28" s="89"/>
      <c r="F28" s="89" t="s">
        <v>544</v>
      </c>
      <c r="G28" s="95">
        <v>4.7914210481527E-06</v>
      </c>
      <c r="H28" s="95">
        <v>4.566629064990374E-06</v>
      </c>
      <c r="I28" s="95">
        <v>2.2479198316232432E-07</v>
      </c>
    </row>
    <row r="29" spans="1:9" ht="15.75" thickBot="1">
      <c r="A29" s="89"/>
      <c r="B29" s="89"/>
      <c r="C29" s="89"/>
      <c r="D29" s="89"/>
      <c r="E29" s="89"/>
      <c r="F29" s="89" t="s">
        <v>545</v>
      </c>
      <c r="G29" s="95">
        <v>1.90650467900515E-08</v>
      </c>
      <c r="H29" s="95">
        <v>1.8372188806076397E-08</v>
      </c>
      <c r="I29" s="95">
        <v>6.928579839750904E-10</v>
      </c>
    </row>
    <row r="30" spans="1:9" ht="15.75" thickBot="1">
      <c r="A30" s="89"/>
      <c r="B30" s="89"/>
      <c r="C30" s="89"/>
      <c r="D30" s="89"/>
      <c r="E30" s="89"/>
      <c r="F30" s="89" t="s">
        <v>546</v>
      </c>
      <c r="G30" s="95">
        <v>6.51438689902054E-09</v>
      </c>
      <c r="H30" s="95">
        <v>6.275119782141882E-09</v>
      </c>
      <c r="I30" s="95">
        <v>2.392671168786532E-10</v>
      </c>
    </row>
    <row r="31" spans="1:9" ht="15.75" thickBot="1">
      <c r="A31" s="89"/>
      <c r="B31" s="89"/>
      <c r="C31" s="89"/>
      <c r="D31" s="89"/>
      <c r="E31" s="89"/>
      <c r="F31" s="89" t="s">
        <v>547</v>
      </c>
      <c r="G31" s="95">
        <v>1.51022051954114E-06</v>
      </c>
      <c r="H31" s="95">
        <v>1.4626852206654256E-06</v>
      </c>
      <c r="I31" s="95">
        <v>4.7535298875706856E-08</v>
      </c>
    </row>
    <row r="32" spans="1:9" ht="15.75" thickBot="1">
      <c r="A32" s="89"/>
      <c r="B32" s="89"/>
      <c r="C32" s="89"/>
      <c r="D32" s="89"/>
      <c r="E32" s="89"/>
      <c r="F32" s="89" t="s">
        <v>548</v>
      </c>
      <c r="G32" s="95">
        <v>4.04912244873116E-08</v>
      </c>
      <c r="H32" s="95">
        <v>3.925714619543547E-08</v>
      </c>
      <c r="I32" s="95">
        <v>1.2340782918761494E-09</v>
      </c>
    </row>
    <row r="33" spans="1:9" ht="15.75" thickBot="1">
      <c r="A33" s="89"/>
      <c r="B33" s="89"/>
      <c r="C33" s="89"/>
      <c r="D33" s="89"/>
      <c r="E33" s="89"/>
      <c r="F33" s="89" t="s">
        <v>549</v>
      </c>
      <c r="G33" s="95">
        <v>9.27523506995588E-10</v>
      </c>
      <c r="H33" s="95">
        <v>8.936113407960866E-10</v>
      </c>
      <c r="I33" s="95">
        <v>3.391216619950152E-11</v>
      </c>
    </row>
    <row r="34" spans="1:9" ht="15.75" thickBot="1">
      <c r="A34" s="89"/>
      <c r="B34" s="89"/>
      <c r="C34" s="89"/>
      <c r="D34" s="89"/>
      <c r="E34" s="89"/>
      <c r="F34" s="89" t="s">
        <v>550</v>
      </c>
      <c r="G34" s="95">
        <v>7.89159027928697E-10</v>
      </c>
      <c r="H34" s="95">
        <v>7.662027298164497E-10</v>
      </c>
      <c r="I34" s="95">
        <v>2.2956298112247316E-11</v>
      </c>
    </row>
    <row r="35" spans="1:9" ht="15.75" thickBot="1">
      <c r="A35" s="89"/>
      <c r="B35" s="89"/>
      <c r="C35" s="89"/>
      <c r="D35" s="89"/>
      <c r="E35" s="89"/>
      <c r="F35" s="89" t="s">
        <v>551</v>
      </c>
      <c r="G35" s="95">
        <v>8.19407949978998E-12</v>
      </c>
      <c r="H35" s="95">
        <v>8.003051754215334E-12</v>
      </c>
      <c r="I35" s="95">
        <v>1.910277455746526E-13</v>
      </c>
    </row>
    <row r="36" spans="1:9" ht="15.75" thickBot="1">
      <c r="A36" s="89"/>
      <c r="B36" s="89"/>
      <c r="C36" s="89"/>
      <c r="D36" s="89"/>
      <c r="E36" s="89"/>
      <c r="F36" s="89" t="s">
        <v>552</v>
      </c>
      <c r="G36" s="95">
        <v>4.24478299187124E-07</v>
      </c>
      <c r="H36" s="95">
        <v>4.111199020237737E-07</v>
      </c>
      <c r="I36" s="95">
        <v>1.335839716335005E-08</v>
      </c>
    </row>
    <row r="37" spans="1:9" ht="15.75" thickBot="1">
      <c r="A37" s="89"/>
      <c r="B37" s="89"/>
      <c r="C37" s="89"/>
      <c r="D37" s="89"/>
      <c r="E37" s="89"/>
      <c r="F37" s="89" t="s">
        <v>553</v>
      </c>
      <c r="G37" s="95">
        <v>1.44948729542518E-07</v>
      </c>
      <c r="H37" s="95">
        <v>1.3985321072511404E-07</v>
      </c>
      <c r="I37" s="95">
        <v>5.0955188174036256E-09</v>
      </c>
    </row>
    <row r="38" spans="1:9" ht="15.75" thickBot="1">
      <c r="A38" s="89"/>
      <c r="B38" s="89"/>
      <c r="C38" s="89"/>
      <c r="D38" s="89"/>
      <c r="E38" s="89"/>
      <c r="F38" s="89" t="s">
        <v>554</v>
      </c>
      <c r="G38" s="95">
        <v>1.33329958688316E-05</v>
      </c>
      <c r="H38" s="95">
        <v>1.273766749215454E-05</v>
      </c>
      <c r="I38" s="95">
        <v>5.953283766770365E-07</v>
      </c>
    </row>
    <row r="39" spans="1:9" ht="15.75" thickBot="1">
      <c r="A39" s="89"/>
      <c r="B39" s="89"/>
      <c r="C39" s="89"/>
      <c r="D39" s="89"/>
      <c r="E39" s="89"/>
      <c r="F39" s="89" t="s">
        <v>555</v>
      </c>
      <c r="G39" s="95">
        <v>5.4332154050171E-14</v>
      </c>
      <c r="H39" s="95">
        <v>5.264922871587132E-14</v>
      </c>
      <c r="I39" s="95">
        <v>1.6829253342996086E-15</v>
      </c>
    </row>
    <row r="40" spans="1:9" ht="15.75" thickBot="1">
      <c r="A40" s="89"/>
      <c r="B40" s="89"/>
      <c r="C40" s="89"/>
      <c r="D40" s="89"/>
      <c r="E40" s="89"/>
      <c r="F40" s="89" t="s">
        <v>556</v>
      </c>
      <c r="G40" s="95">
        <v>2.9901421895889E-08</v>
      </c>
      <c r="H40" s="95">
        <v>2.8816347630268414E-08</v>
      </c>
      <c r="I40" s="95">
        <v>1.085074265620645E-09</v>
      </c>
    </row>
    <row r="41" spans="1:9" ht="15.75" thickBot="1">
      <c r="A41" s="89"/>
      <c r="B41" s="89"/>
      <c r="C41" s="89"/>
      <c r="D41" s="89"/>
      <c r="E41" s="89"/>
      <c r="F41" s="89" t="s">
        <v>557</v>
      </c>
      <c r="G41" s="95">
        <v>5.64754643846405E-06</v>
      </c>
      <c r="H41" s="95">
        <v>5.396968302746845E-06</v>
      </c>
      <c r="I41" s="95">
        <v>2.505781357172061E-07</v>
      </c>
    </row>
    <row r="42" spans="1:9" ht="15.75" thickBot="1">
      <c r="A42" s="89"/>
      <c r="B42" s="89"/>
      <c r="C42" s="89"/>
      <c r="D42" s="89"/>
      <c r="E42" s="89"/>
      <c r="F42" s="89" t="s">
        <v>558</v>
      </c>
      <c r="G42" s="95">
        <v>2.52279529401023E-07</v>
      </c>
      <c r="H42" s="95">
        <v>2.437288838421378E-07</v>
      </c>
      <c r="I42" s="95">
        <v>8.550645558885141E-09</v>
      </c>
    </row>
    <row r="43" spans="1:9" ht="15.75" thickBot="1">
      <c r="A43" s="89"/>
      <c r="B43" s="89"/>
      <c r="C43" s="89"/>
      <c r="D43" s="89"/>
      <c r="E43" s="89"/>
      <c r="F43" s="89" t="s">
        <v>559</v>
      </c>
      <c r="G43" s="95">
        <v>1.83264942289044E-13</v>
      </c>
      <c r="H43" s="95">
        <v>1.757351662461148E-13</v>
      </c>
      <c r="I43" s="95">
        <v>7.529776042929313E-15</v>
      </c>
    </row>
    <row r="44" spans="1:9" ht="15.75" thickBot="1">
      <c r="A44" s="89"/>
      <c r="B44" s="89"/>
      <c r="C44" s="89"/>
      <c r="D44" s="89"/>
      <c r="E44" s="89"/>
      <c r="F44" s="89" t="s">
        <v>560</v>
      </c>
      <c r="G44" s="95">
        <v>3.63082451056336E-05</v>
      </c>
      <c r="H44" s="95">
        <v>3.471544872423249E-05</v>
      </c>
      <c r="I44" s="95">
        <v>1.5927963814011486E-06</v>
      </c>
    </row>
    <row r="45" spans="1:9" ht="15.75" thickBot="1">
      <c r="A45" s="89"/>
      <c r="B45" s="89"/>
      <c r="C45" s="89"/>
      <c r="D45" s="89"/>
      <c r="E45" s="89"/>
      <c r="F45" s="89" t="s">
        <v>561</v>
      </c>
      <c r="G45" s="95">
        <v>0</v>
      </c>
      <c r="H45" s="95">
        <v>0</v>
      </c>
      <c r="I45" s="95">
        <v>0</v>
      </c>
    </row>
    <row r="46" spans="1:9" ht="15.75" thickBot="1">
      <c r="A46" s="89"/>
      <c r="B46" s="89"/>
      <c r="C46" s="89"/>
      <c r="D46" s="89"/>
      <c r="E46" s="89"/>
      <c r="F46" s="89" t="s">
        <v>562</v>
      </c>
      <c r="G46" s="95">
        <v>2.15317001530815E-08</v>
      </c>
      <c r="H46" s="95">
        <v>2.079309182299235E-08</v>
      </c>
      <c r="I46" s="95">
        <v>7.386083300890883E-10</v>
      </c>
    </row>
    <row r="47" spans="1:9" ht="15.75" thickBot="1">
      <c r="A47" s="89"/>
      <c r="B47" s="89"/>
      <c r="C47" s="89"/>
      <c r="D47" s="89"/>
      <c r="E47" s="89"/>
      <c r="F47" s="89" t="s">
        <v>563</v>
      </c>
      <c r="G47" s="95">
        <v>1.11753904531484E-09</v>
      </c>
      <c r="H47" s="95">
        <v>1.0821733948092494E-09</v>
      </c>
      <c r="I47" s="95">
        <v>3.536565050558593E-11</v>
      </c>
    </row>
    <row r="48" spans="1:9" ht="15.75" thickBot="1">
      <c r="A48" s="89"/>
      <c r="B48" s="89"/>
      <c r="C48" s="89"/>
      <c r="D48" s="89"/>
      <c r="E48" s="89"/>
      <c r="F48" s="89" t="s">
        <v>564</v>
      </c>
      <c r="G48" s="95">
        <v>2.2084613013426E-05</v>
      </c>
      <c r="H48" s="95">
        <v>2.106361360501414E-05</v>
      </c>
      <c r="I48" s="95">
        <v>1.0209994084118467E-06</v>
      </c>
    </row>
    <row r="49" spans="1:9" ht="15.75" thickBot="1">
      <c r="A49" s="89"/>
      <c r="B49" s="89"/>
      <c r="C49" s="89"/>
      <c r="D49" s="89"/>
      <c r="E49" s="89"/>
      <c r="F49" s="89" t="s">
        <v>565</v>
      </c>
      <c r="G49" s="95">
        <v>0</v>
      </c>
      <c r="H49" s="95">
        <v>0</v>
      </c>
      <c r="I49" s="95">
        <v>0</v>
      </c>
    </row>
    <row r="50" spans="1:9" ht="15.75" thickBot="1">
      <c r="A50" s="89"/>
      <c r="B50" s="89"/>
      <c r="C50" s="89"/>
      <c r="D50" s="89"/>
      <c r="E50" s="89"/>
      <c r="F50" s="89" t="s">
        <v>566</v>
      </c>
      <c r="G50" s="95">
        <v>3.89736044083327E-06</v>
      </c>
      <c r="H50" s="95">
        <v>3.7734595084550367E-06</v>
      </c>
      <c r="I50" s="95">
        <v>1.2390093237824114E-07</v>
      </c>
    </row>
    <row r="51" spans="1:9" ht="15.75" thickBot="1">
      <c r="A51" s="89"/>
      <c r="B51" s="89"/>
      <c r="C51" s="89"/>
      <c r="D51" s="89"/>
      <c r="E51" s="89"/>
      <c r="F51" s="89" t="s">
        <v>567</v>
      </c>
      <c r="G51" s="95">
        <v>1.40468431352184E-07</v>
      </c>
      <c r="H51" s="95">
        <v>1.3604417457071541E-07</v>
      </c>
      <c r="I51" s="95">
        <v>4.424256781468441E-09</v>
      </c>
    </row>
    <row r="52" spans="1:9" ht="15.75" thickBot="1">
      <c r="A52" s="89"/>
      <c r="B52" s="89"/>
      <c r="C52" s="89"/>
      <c r="D52" s="89"/>
      <c r="E52" s="89"/>
      <c r="F52" s="89" t="s">
        <v>568</v>
      </c>
      <c r="G52" s="95">
        <v>2.01184011420231E-09</v>
      </c>
      <c r="H52" s="95">
        <v>1.9491577766193215E-09</v>
      </c>
      <c r="I52" s="95">
        <v>6.268233758299069E-11</v>
      </c>
    </row>
    <row r="53" spans="1:9" ht="15.75" thickBot="1">
      <c r="A53" s="89"/>
      <c r="B53" s="89"/>
      <c r="C53" s="89"/>
      <c r="D53" s="89"/>
      <c r="E53" s="89"/>
      <c r="F53" s="89" t="s">
        <v>569</v>
      </c>
      <c r="G53" s="95">
        <v>7.70008997565241E-08</v>
      </c>
      <c r="H53" s="95">
        <v>7.458046124430851E-08</v>
      </c>
      <c r="I53" s="95">
        <v>2.42043851221563E-09</v>
      </c>
    </row>
    <row r="54" spans="1:9" ht="15.75" thickBot="1">
      <c r="A54" s="89"/>
      <c r="B54" s="89"/>
      <c r="C54" s="89"/>
      <c r="D54" s="89"/>
      <c r="E54" s="89"/>
      <c r="F54" s="89" t="s">
        <v>570</v>
      </c>
      <c r="G54" s="95">
        <v>2.10116138395181E-09</v>
      </c>
      <c r="H54" s="95">
        <v>2.0261217351387567E-09</v>
      </c>
      <c r="I54" s="95">
        <v>7.503964881304562E-11</v>
      </c>
    </row>
    <row r="55" spans="1:9" ht="15.75" thickBot="1">
      <c r="A55" s="89"/>
      <c r="B55" s="89"/>
      <c r="C55" s="89"/>
      <c r="D55" s="89"/>
      <c r="E55" s="89"/>
      <c r="F55" s="89" t="s">
        <v>571</v>
      </c>
      <c r="G55" s="95">
        <v>3.43133702144621E-05</v>
      </c>
      <c r="H55" s="95">
        <v>3.2825558194581044E-05</v>
      </c>
      <c r="I55" s="95">
        <v>1.4878120198810342E-06</v>
      </c>
    </row>
    <row r="56" spans="1:9" ht="15.75" thickBot="1">
      <c r="A56" s="89"/>
      <c r="B56" s="89"/>
      <c r="C56" s="89"/>
      <c r="D56" s="89"/>
      <c r="E56" s="89"/>
      <c r="F56" s="89" t="s">
        <v>572</v>
      </c>
      <c r="G56" s="95">
        <v>4.86369017428105E-12</v>
      </c>
      <c r="H56" s="95">
        <v>4.722638018104567E-12</v>
      </c>
      <c r="I56" s="95">
        <v>1.4105215617648091E-13</v>
      </c>
    </row>
    <row r="57" spans="1:9" ht="15.75" thickBot="1">
      <c r="A57" s="89"/>
      <c r="B57" s="89"/>
      <c r="C57" s="89"/>
      <c r="D57" s="89"/>
      <c r="E57" s="89"/>
      <c r="F57" s="89" t="s">
        <v>573</v>
      </c>
      <c r="G57" s="95">
        <v>7.63997214102921E-14</v>
      </c>
      <c r="H57" s="95">
        <v>7.417273520270308E-14</v>
      </c>
      <c r="I57" s="95">
        <v>2.2269862075890677E-15</v>
      </c>
    </row>
    <row r="58" spans="1:9" ht="15.75" thickBot="1">
      <c r="A58" s="89"/>
      <c r="B58" s="89"/>
      <c r="C58" s="89"/>
      <c r="D58" s="89"/>
      <c r="E58" s="89"/>
      <c r="F58" s="89" t="s">
        <v>574</v>
      </c>
      <c r="G58" s="95">
        <v>1.46909794867205E-09</v>
      </c>
      <c r="H58" s="95">
        <v>1.4147943153096968E-09</v>
      </c>
      <c r="I58" s="95">
        <v>5.430363336234968E-11</v>
      </c>
    </row>
    <row r="59" spans="1:9" ht="15.75" thickBot="1">
      <c r="A59" s="89"/>
      <c r="B59" s="89"/>
      <c r="C59" s="89"/>
      <c r="D59" s="89"/>
      <c r="E59" s="89"/>
      <c r="F59" s="89" t="s">
        <v>575</v>
      </c>
      <c r="G59" s="95">
        <v>7.87415576356894E-12</v>
      </c>
      <c r="H59" s="95">
        <v>7.68372092464893E-12</v>
      </c>
      <c r="I59" s="95">
        <v>1.904348389200092E-13</v>
      </c>
    </row>
    <row r="60" spans="1:9" ht="15.75" thickBot="1">
      <c r="A60" s="89"/>
      <c r="B60" s="89"/>
      <c r="C60" s="89"/>
      <c r="D60" s="89"/>
      <c r="E60" s="89"/>
      <c r="F60" s="89" t="s">
        <v>576</v>
      </c>
      <c r="G60" s="95">
        <v>5.71005517522239E-07</v>
      </c>
      <c r="H60" s="95">
        <v>5.530336606421397E-07</v>
      </c>
      <c r="I60" s="95">
        <v>1.7971856880098934E-08</v>
      </c>
    </row>
    <row r="61" spans="1:9" ht="15.75" thickBot="1">
      <c r="A61" s="89"/>
      <c r="B61" s="89"/>
      <c r="C61" s="89"/>
      <c r="D61" s="89"/>
      <c r="E61" s="89"/>
      <c r="F61" s="89" t="s">
        <v>577</v>
      </c>
      <c r="G61" s="95">
        <v>9.60439672350442E-09</v>
      </c>
      <c r="H61" s="95">
        <v>9.270793457815749E-09</v>
      </c>
      <c r="I61" s="95">
        <v>3.3360326568866905E-10</v>
      </c>
    </row>
    <row r="62" spans="1:9" ht="15.75" thickBot="1">
      <c r="A62" s="89"/>
      <c r="B62" s="89"/>
      <c r="C62" s="89"/>
      <c r="D62" s="89"/>
      <c r="E62" s="89"/>
      <c r="F62" s="89" t="s">
        <v>578</v>
      </c>
      <c r="G62" s="95">
        <v>1.01029738210982E-15</v>
      </c>
      <c r="H62" s="95">
        <v>9.81119347267718E-16</v>
      </c>
      <c r="I62" s="95">
        <v>2.917803484210527E-17</v>
      </c>
    </row>
    <row r="63" spans="1:9" ht="15.75" thickBot="1">
      <c r="A63" s="89"/>
      <c r="B63" s="89"/>
      <c r="C63" s="89"/>
      <c r="D63" s="89"/>
      <c r="E63" s="89"/>
      <c r="F63" s="89" t="s">
        <v>579</v>
      </c>
      <c r="G63" s="95">
        <v>7.83476499667149E-08</v>
      </c>
      <c r="H63" s="95">
        <v>7.588205057339182E-08</v>
      </c>
      <c r="I63" s="95">
        <v>2.465599393323099E-09</v>
      </c>
    </row>
    <row r="64" spans="1:9" ht="15.75" thickBot="1">
      <c r="A64" s="89"/>
      <c r="B64" s="89"/>
      <c r="C64" s="89"/>
      <c r="D64" s="89"/>
      <c r="E64" s="89"/>
      <c r="F64" s="89" t="s">
        <v>580</v>
      </c>
      <c r="G64" s="95">
        <v>4.24661471620034E-06</v>
      </c>
      <c r="H64" s="95">
        <v>4.110047234505198E-06</v>
      </c>
      <c r="I64" s="95">
        <v>1.365674816951334E-07</v>
      </c>
    </row>
    <row r="65" spans="1:9" ht="15.75" thickBot="1">
      <c r="A65" s="89"/>
      <c r="B65" s="89"/>
      <c r="C65" s="89"/>
      <c r="D65" s="89"/>
      <c r="E65" s="89"/>
      <c r="F65" s="89" t="s">
        <v>581</v>
      </c>
      <c r="G65" s="95">
        <v>0.000114718085393587</v>
      </c>
      <c r="H65" s="95">
        <v>0.00010980260455676553</v>
      </c>
      <c r="I65" s="95">
        <v>4.915480836821585E-06</v>
      </c>
    </row>
    <row r="66" spans="1:9" ht="15.75" thickBot="1">
      <c r="A66" s="89"/>
      <c r="B66" s="89"/>
      <c r="C66" s="89"/>
      <c r="D66" s="89"/>
      <c r="E66" s="89"/>
      <c r="F66" s="89" t="s">
        <v>582</v>
      </c>
      <c r="G66" s="95">
        <v>3.27074855690397E-05</v>
      </c>
      <c r="H66" s="95">
        <v>3.1293130993260876E-05</v>
      </c>
      <c r="I66" s="95">
        <v>1.4143545757788655E-06</v>
      </c>
    </row>
    <row r="67" spans="1:9" ht="15.75" thickBot="1">
      <c r="A67" s="89"/>
      <c r="B67" s="89"/>
      <c r="C67" s="89"/>
      <c r="D67" s="89"/>
      <c r="E67" s="131" t="s">
        <v>128</v>
      </c>
      <c r="F67" s="131"/>
      <c r="G67" s="95">
        <v>0.00492431527994101</v>
      </c>
      <c r="H67" s="95">
        <v>0.004745652103879298</v>
      </c>
      <c r="I67" s="95">
        <v>0.0001786631760617171</v>
      </c>
    </row>
    <row r="68" spans="1:9" ht="15.75" thickBot="1">
      <c r="A68" s="89"/>
      <c r="B68" s="89"/>
      <c r="C68" s="89"/>
      <c r="D68" s="89"/>
      <c r="E68" s="89"/>
      <c r="F68" s="89" t="s">
        <v>583</v>
      </c>
      <c r="G68" s="95">
        <v>4.55816091923875E-09</v>
      </c>
      <c r="H68" s="95">
        <v>4.413362138648251E-09</v>
      </c>
      <c r="I68" s="95">
        <v>1.4479878059049643E-10</v>
      </c>
    </row>
    <row r="69" spans="1:9" ht="15.75" thickBot="1">
      <c r="A69" s="89"/>
      <c r="B69" s="89"/>
      <c r="C69" s="89"/>
      <c r="D69" s="89"/>
      <c r="E69" s="89"/>
      <c r="F69" s="89" t="s">
        <v>584</v>
      </c>
      <c r="G69" s="95">
        <v>0.00362464558657992</v>
      </c>
      <c r="H69" s="95">
        <v>0.003540317015484984</v>
      </c>
      <c r="I69" s="95">
        <v>8.432857109493113E-05</v>
      </c>
    </row>
    <row r="70" spans="1:9" ht="15.75" thickBot="1">
      <c r="A70" s="89"/>
      <c r="B70" s="89"/>
      <c r="C70" s="89"/>
      <c r="D70" s="89"/>
      <c r="E70" s="89"/>
      <c r="F70" s="89" t="s">
        <v>585</v>
      </c>
      <c r="G70" s="95">
        <v>1.65165122716988E-07</v>
      </c>
      <c r="H70" s="95">
        <v>1.606385846088522E-07</v>
      </c>
      <c r="I70" s="95">
        <v>4.526538108135546E-09</v>
      </c>
    </row>
    <row r="71" spans="1:9" ht="15.75" thickBot="1">
      <c r="A71" s="89"/>
      <c r="B71" s="89"/>
      <c r="C71" s="89"/>
      <c r="D71" s="89"/>
      <c r="E71" s="89"/>
      <c r="F71" s="89" t="s">
        <v>586</v>
      </c>
      <c r="G71" s="95">
        <v>1.29290752463701E-10</v>
      </c>
      <c r="H71" s="95">
        <v>1.2592114367192014E-10</v>
      </c>
      <c r="I71" s="95">
        <v>3.3696087917806842E-12</v>
      </c>
    </row>
    <row r="72" spans="1:9" ht="15.75" thickBot="1">
      <c r="A72" s="89"/>
      <c r="B72" s="89"/>
      <c r="C72" s="89"/>
      <c r="D72" s="89"/>
      <c r="E72" s="89"/>
      <c r="F72" s="89" t="s">
        <v>587</v>
      </c>
      <c r="G72" s="95">
        <v>1.42846335194849E-08</v>
      </c>
      <c r="H72" s="95">
        <v>1.3867659128854534E-08</v>
      </c>
      <c r="I72" s="95">
        <v>4.1697439063040057E-10</v>
      </c>
    </row>
    <row r="73" spans="1:9" ht="15.75" thickBot="1">
      <c r="A73" s="89"/>
      <c r="B73" s="89"/>
      <c r="C73" s="89"/>
      <c r="D73" s="89"/>
      <c r="E73" s="89"/>
      <c r="F73" s="89" t="s">
        <v>588</v>
      </c>
      <c r="G73" s="95">
        <v>1.81162524975336E-09</v>
      </c>
      <c r="H73" s="95">
        <v>1.764671595092655E-09</v>
      </c>
      <c r="I73" s="95">
        <v>4.695365466070212E-11</v>
      </c>
    </row>
    <row r="74" spans="1:9" ht="15.75" thickBot="1">
      <c r="A74" s="89"/>
      <c r="B74" s="89"/>
      <c r="C74" s="89"/>
      <c r="D74" s="89"/>
      <c r="E74" s="89"/>
      <c r="F74" s="89" t="s">
        <v>589</v>
      </c>
      <c r="G74" s="95">
        <v>3.999242869138E-07</v>
      </c>
      <c r="H74" s="95">
        <v>3.856069910676695E-07</v>
      </c>
      <c r="I74" s="95">
        <v>1.4317295846131087E-08</v>
      </c>
    </row>
    <row r="75" spans="1:9" ht="15.75" thickBot="1">
      <c r="A75" s="89"/>
      <c r="B75" s="89"/>
      <c r="C75" s="89"/>
      <c r="D75" s="89"/>
      <c r="E75" s="89"/>
      <c r="F75" s="89" t="s">
        <v>590</v>
      </c>
      <c r="G75" s="95">
        <v>5.27149138902524E-10</v>
      </c>
      <c r="H75" s="95">
        <v>5.102761761276877E-10</v>
      </c>
      <c r="I75" s="95">
        <v>1.687296277483634E-11</v>
      </c>
    </row>
    <row r="76" spans="1:9" ht="15.75" thickBot="1">
      <c r="A76" s="89"/>
      <c r="B76" s="89"/>
      <c r="C76" s="89"/>
      <c r="D76" s="89"/>
      <c r="E76" s="89"/>
      <c r="F76" s="89" t="s">
        <v>591</v>
      </c>
      <c r="G76" s="95">
        <v>2.06279523639695E-08</v>
      </c>
      <c r="H76" s="95">
        <v>2.0011933028546465E-08</v>
      </c>
      <c r="I76" s="95">
        <v>6.160193354229574E-10</v>
      </c>
    </row>
    <row r="77" spans="1:9" ht="15.75" thickBot="1">
      <c r="A77" s="89"/>
      <c r="B77" s="89"/>
      <c r="C77" s="89"/>
      <c r="D77" s="89"/>
      <c r="E77" s="89"/>
      <c r="F77" s="89" t="s">
        <v>592</v>
      </c>
      <c r="G77" s="95">
        <v>7.69158583530849E-08</v>
      </c>
      <c r="H77" s="95">
        <v>7.47195837434801E-08</v>
      </c>
      <c r="I77" s="95">
        <v>2.196274609604788E-09</v>
      </c>
    </row>
    <row r="78" spans="1:9" ht="15.75" thickBot="1">
      <c r="A78" s="89"/>
      <c r="B78" s="89"/>
      <c r="C78" s="89"/>
      <c r="D78" s="89"/>
      <c r="E78" s="89"/>
      <c r="F78" s="89" t="s">
        <v>593</v>
      </c>
      <c r="G78" s="95">
        <v>4.07842703307936E-07</v>
      </c>
      <c r="H78" s="95">
        <v>3.9552121925535016E-07</v>
      </c>
      <c r="I78" s="95">
        <v>1.2321484052586042E-08</v>
      </c>
    </row>
    <row r="79" spans="1:9" ht="15.75" thickBot="1">
      <c r="A79" s="89"/>
      <c r="B79" s="89"/>
      <c r="C79" s="89"/>
      <c r="D79" s="89"/>
      <c r="E79" s="89"/>
      <c r="F79" s="89" t="s">
        <v>594</v>
      </c>
      <c r="G79" s="95">
        <v>1.79004640800391E-08</v>
      </c>
      <c r="H79" s="95">
        <v>1.7426411191588498E-08</v>
      </c>
      <c r="I79" s="95">
        <v>4.740528884505308E-10</v>
      </c>
    </row>
    <row r="80" spans="1:9" ht="15.75" thickBot="1">
      <c r="A80" s="89"/>
      <c r="B80" s="89"/>
      <c r="C80" s="89"/>
      <c r="D80" s="89"/>
      <c r="E80" s="89"/>
      <c r="F80" s="89" t="s">
        <v>595</v>
      </c>
      <c r="G80" s="95">
        <v>3.07105915883139E-09</v>
      </c>
      <c r="H80" s="95">
        <v>2.988087869528325E-09</v>
      </c>
      <c r="I80" s="95">
        <v>8.297128930306746E-11</v>
      </c>
    </row>
    <row r="81" spans="1:9" ht="15.75" thickBot="1">
      <c r="A81" s="89"/>
      <c r="B81" s="89"/>
      <c r="C81" s="89"/>
      <c r="D81" s="89"/>
      <c r="E81" s="89"/>
      <c r="F81" s="89" t="s">
        <v>596</v>
      </c>
      <c r="G81" s="95">
        <v>3.75509684661008E-07</v>
      </c>
      <c r="H81" s="95">
        <v>3.657868414735096E-07</v>
      </c>
      <c r="I81" s="95">
        <v>9.722843187498247E-09</v>
      </c>
    </row>
    <row r="82" spans="1:9" ht="15.75" thickBot="1">
      <c r="A82" s="89"/>
      <c r="B82" s="89"/>
      <c r="C82" s="89"/>
      <c r="D82" s="89"/>
      <c r="E82" s="89"/>
      <c r="F82" s="89" t="s">
        <v>597</v>
      </c>
      <c r="G82" s="95">
        <v>6.08214332844488E-10</v>
      </c>
      <c r="H82" s="95">
        <v>5.94045739063768E-10</v>
      </c>
      <c r="I82" s="95">
        <v>1.4168593780719971E-11</v>
      </c>
    </row>
    <row r="83" spans="1:9" ht="15.75" thickBot="1">
      <c r="A83" s="89"/>
      <c r="B83" s="89"/>
      <c r="C83" s="89"/>
      <c r="D83" s="89"/>
      <c r="E83" s="89"/>
      <c r="F83" s="89" t="s">
        <v>598</v>
      </c>
      <c r="G83" s="95">
        <v>8.34434790902791E-08</v>
      </c>
      <c r="H83" s="95">
        <v>8.097886778796584E-08</v>
      </c>
      <c r="I83" s="95">
        <v>2.464611302313179E-09</v>
      </c>
    </row>
    <row r="84" spans="1:9" ht="15.75" thickBot="1">
      <c r="A84" s="89"/>
      <c r="B84" s="89"/>
      <c r="C84" s="89"/>
      <c r="D84" s="89"/>
      <c r="E84" s="89"/>
      <c r="F84" s="89" t="s">
        <v>599</v>
      </c>
      <c r="G84" s="95">
        <v>9.44615053134251E-11</v>
      </c>
      <c r="H84" s="95">
        <v>9.188790263536899E-11</v>
      </c>
      <c r="I84" s="95">
        <v>2.573602678056101E-12</v>
      </c>
    </row>
    <row r="85" spans="1:9" ht="15.75" thickBot="1">
      <c r="A85" s="89"/>
      <c r="B85" s="89"/>
      <c r="C85" s="89"/>
      <c r="D85" s="89"/>
      <c r="E85" s="89"/>
      <c r="F85" s="89" t="s">
        <v>600</v>
      </c>
      <c r="G85" s="95">
        <v>1.45489637917704E-14</v>
      </c>
      <c r="H85" s="95">
        <v>1.4103701822915501E-14</v>
      </c>
      <c r="I85" s="95">
        <v>4.452619688548534E-16</v>
      </c>
    </row>
    <row r="86" spans="1:9" ht="15.75" thickBot="1">
      <c r="A86" s="89"/>
      <c r="B86" s="89"/>
      <c r="C86" s="89"/>
      <c r="D86" s="89"/>
      <c r="E86" s="89"/>
      <c r="F86" s="89" t="s">
        <v>601</v>
      </c>
      <c r="G86" s="95">
        <v>7.02832625013253E-15</v>
      </c>
      <c r="H86" s="95">
        <v>6.75010679826673E-15</v>
      </c>
      <c r="I86" s="95">
        <v>2.782194518657927E-16</v>
      </c>
    </row>
    <row r="87" spans="1:9" ht="15.75" thickBot="1">
      <c r="A87" s="89"/>
      <c r="B87" s="89"/>
      <c r="C87" s="89"/>
      <c r="D87" s="89"/>
      <c r="E87" s="89"/>
      <c r="F87" s="89" t="s">
        <v>602</v>
      </c>
      <c r="G87" s="95">
        <v>1.50277725981888E-08</v>
      </c>
      <c r="H87" s="95">
        <v>1.4519151548305524E-08</v>
      </c>
      <c r="I87" s="95">
        <v>5.086210498832527E-10</v>
      </c>
    </row>
    <row r="88" spans="1:9" ht="15.75" thickBot="1">
      <c r="A88" s="89"/>
      <c r="B88" s="89"/>
      <c r="C88" s="89"/>
      <c r="D88" s="89"/>
      <c r="E88" s="89"/>
      <c r="F88" s="89" t="s">
        <v>603</v>
      </c>
      <c r="G88" s="95">
        <v>4.28547870410488E-10</v>
      </c>
      <c r="H88" s="95">
        <v>4.148246405028979E-10</v>
      </c>
      <c r="I88" s="95">
        <v>1.3723229907589226E-11</v>
      </c>
    </row>
    <row r="89" spans="1:9" ht="15.75" thickBot="1">
      <c r="A89" s="89"/>
      <c r="B89" s="89"/>
      <c r="C89" s="89"/>
      <c r="D89" s="89"/>
      <c r="E89" s="89"/>
      <c r="F89" s="89" t="s">
        <v>604</v>
      </c>
      <c r="G89" s="95">
        <v>1.07976353503544E-07</v>
      </c>
      <c r="H89" s="95">
        <v>1.0511335918086442E-07</v>
      </c>
      <c r="I89" s="95">
        <v>2.862994322679473E-09</v>
      </c>
    </row>
    <row r="90" spans="1:9" ht="15.75" thickBot="1">
      <c r="A90" s="89"/>
      <c r="B90" s="89"/>
      <c r="C90" s="89"/>
      <c r="D90" s="89"/>
      <c r="E90" s="89"/>
      <c r="F90" s="89" t="s">
        <v>605</v>
      </c>
      <c r="G90" s="95">
        <v>5.82669738696641E-13</v>
      </c>
      <c r="H90" s="95">
        <v>5.639498545231286E-13</v>
      </c>
      <c r="I90" s="95">
        <v>1.8719884173512156E-14</v>
      </c>
    </row>
    <row r="91" spans="1:9" ht="15.75" thickBot="1">
      <c r="A91" s="89"/>
      <c r="B91" s="89"/>
      <c r="C91" s="89"/>
      <c r="D91" s="89"/>
      <c r="E91" s="89"/>
      <c r="F91" s="89" t="s">
        <v>606</v>
      </c>
      <c r="G91" s="95">
        <v>1.6399321024749E-07</v>
      </c>
      <c r="H91" s="95">
        <v>1.5941556497084543E-07</v>
      </c>
      <c r="I91" s="95">
        <v>4.577645276644759E-09</v>
      </c>
    </row>
    <row r="92" spans="1:9" ht="15.75" thickBot="1">
      <c r="A92" s="89"/>
      <c r="B92" s="89"/>
      <c r="C92" s="89"/>
      <c r="D92" s="89"/>
      <c r="E92" s="89"/>
      <c r="F92" s="89" t="s">
        <v>607</v>
      </c>
      <c r="G92" s="95">
        <v>1.15545255014859E-08</v>
      </c>
      <c r="H92" s="95">
        <v>1.1199968186044392E-08</v>
      </c>
      <c r="I92" s="95">
        <v>3.545573154415239E-10</v>
      </c>
    </row>
    <row r="93" spans="1:9" ht="15.75" thickBot="1">
      <c r="A93" s="89"/>
      <c r="B93" s="89"/>
      <c r="C93" s="89"/>
      <c r="D93" s="89"/>
      <c r="E93" s="89"/>
      <c r="F93" s="89" t="s">
        <v>608</v>
      </c>
      <c r="G93" s="95">
        <v>4.35266287904363E-12</v>
      </c>
      <c r="H93" s="95">
        <v>4.226959573719624E-12</v>
      </c>
      <c r="I93" s="95">
        <v>1.2570330532401245E-13</v>
      </c>
    </row>
    <row r="94" spans="1:9" ht="15.75" thickBot="1">
      <c r="A94" s="89"/>
      <c r="B94" s="89"/>
      <c r="C94" s="89"/>
      <c r="D94" s="89"/>
      <c r="E94" s="89"/>
      <c r="F94" s="89" t="s">
        <v>609</v>
      </c>
      <c r="G94" s="95">
        <v>3.47805933020391E-08</v>
      </c>
      <c r="H94" s="95">
        <v>3.3756414900086175E-08</v>
      </c>
      <c r="I94" s="95">
        <v>1.024178401952901E-09</v>
      </c>
    </row>
    <row r="95" spans="1:9" ht="15.75" thickBot="1">
      <c r="A95" s="89"/>
      <c r="B95" s="89"/>
      <c r="C95" s="89"/>
      <c r="D95" s="89"/>
      <c r="E95" s="89"/>
      <c r="F95" s="89" t="s">
        <v>610</v>
      </c>
      <c r="G95" s="95">
        <v>0.00129732737429551</v>
      </c>
      <c r="H95" s="95">
        <v>0.0012030606177252906</v>
      </c>
      <c r="I95" s="95">
        <v>9.426675657021999E-05</v>
      </c>
    </row>
    <row r="96" spans="1:9" ht="15.75" thickBot="1">
      <c r="A96" s="89"/>
      <c r="B96" s="89"/>
      <c r="C96" s="89"/>
      <c r="D96" s="89"/>
      <c r="E96" s="89"/>
      <c r="F96" s="89" t="s">
        <v>611</v>
      </c>
      <c r="G96" s="95">
        <v>1.36926640295299E-07</v>
      </c>
      <c r="H96" s="95">
        <v>1.3277359277821533E-07</v>
      </c>
      <c r="I96" s="95">
        <v>4.1530475170835125E-09</v>
      </c>
    </row>
    <row r="97" spans="1:9" ht="15.75" thickBot="1">
      <c r="A97" s="89"/>
      <c r="B97" s="89"/>
      <c r="C97" s="89"/>
      <c r="D97" s="89"/>
      <c r="E97" s="89"/>
      <c r="F97" s="89" t="s">
        <v>612</v>
      </c>
      <c r="G97" s="95">
        <v>1.58870395834232E-09</v>
      </c>
      <c r="H97" s="95">
        <v>1.5463622479473219E-09</v>
      </c>
      <c r="I97" s="95">
        <v>4.234171039499827E-11</v>
      </c>
    </row>
    <row r="98" spans="1:9" ht="15.75" thickBot="1">
      <c r="A98" s="89"/>
      <c r="B98" s="89"/>
      <c r="C98" s="89"/>
      <c r="D98" s="89"/>
      <c r="E98" s="89"/>
      <c r="F98" s="89" t="s">
        <v>613</v>
      </c>
      <c r="G98" s="95">
        <v>3.37049466026565E-08</v>
      </c>
      <c r="H98" s="95">
        <v>3.29186349500846E-08</v>
      </c>
      <c r="I98" s="95">
        <v>7.863116525719118E-10</v>
      </c>
    </row>
    <row r="99" spans="1:9" ht="15.75" thickBot="1">
      <c r="A99" s="89"/>
      <c r="B99" s="89"/>
      <c r="C99" s="89"/>
      <c r="D99" s="89"/>
      <c r="E99" s="89"/>
      <c r="F99" s="89" t="s">
        <v>614</v>
      </c>
      <c r="G99" s="95">
        <v>2.63918668733406E-07</v>
      </c>
      <c r="H99" s="95">
        <v>2.5776164000397885E-07</v>
      </c>
      <c r="I99" s="95">
        <v>6.157028729426533E-09</v>
      </c>
    </row>
    <row r="100" spans="1:9" ht="15.75" thickBot="1">
      <c r="A100" s="89"/>
      <c r="B100" s="89"/>
      <c r="C100" s="89"/>
      <c r="D100" s="89"/>
      <c r="E100" s="131" t="s">
        <v>129</v>
      </c>
      <c r="F100" s="131"/>
      <c r="G100" s="95">
        <v>3.87943736289469E-06</v>
      </c>
      <c r="H100" s="95">
        <v>3.7392837868233882E-06</v>
      </c>
      <c r="I100" s="95">
        <v>1.4015357607130818E-07</v>
      </c>
    </row>
    <row r="101" spans="1:9" ht="15.75" thickBot="1">
      <c r="A101" s="89"/>
      <c r="B101" s="89"/>
      <c r="C101" s="89"/>
      <c r="D101" s="89"/>
      <c r="E101" s="89"/>
      <c r="F101" s="89" t="s">
        <v>615</v>
      </c>
      <c r="G101" s="95">
        <v>2.95036882695632E-09</v>
      </c>
      <c r="H101" s="95">
        <v>2.8779334306937936E-09</v>
      </c>
      <c r="I101" s="95">
        <v>7.243539626252318E-11</v>
      </c>
    </row>
    <row r="102" spans="1:9" ht="15.75" thickBot="1">
      <c r="A102" s="89"/>
      <c r="B102" s="89"/>
      <c r="C102" s="89"/>
      <c r="D102" s="89"/>
      <c r="E102" s="89"/>
      <c r="F102" s="89" t="s">
        <v>616</v>
      </c>
      <c r="G102" s="95">
        <v>2.1503664836629E-08</v>
      </c>
      <c r="H102" s="95">
        <v>2.0778525492273577E-08</v>
      </c>
      <c r="I102" s="95">
        <v>7.251393443554394E-10</v>
      </c>
    </row>
    <row r="103" spans="1:9" ht="15.75" thickBot="1">
      <c r="A103" s="89"/>
      <c r="B103" s="89"/>
      <c r="C103" s="89"/>
      <c r="D103" s="89"/>
      <c r="E103" s="89"/>
      <c r="F103" s="89" t="s">
        <v>617</v>
      </c>
      <c r="G103" s="95">
        <v>6.78892472730456E-10</v>
      </c>
      <c r="H103" s="95">
        <v>6.566569107878891E-10</v>
      </c>
      <c r="I103" s="95">
        <v>2.223556194256603E-11</v>
      </c>
    </row>
    <row r="104" spans="1:9" ht="15.75" thickBot="1">
      <c r="A104" s="89"/>
      <c r="B104" s="89"/>
      <c r="C104" s="89"/>
      <c r="D104" s="89"/>
      <c r="E104" s="89"/>
      <c r="F104" s="89" t="s">
        <v>618</v>
      </c>
      <c r="G104" s="95">
        <v>3.29951508791642E-08</v>
      </c>
      <c r="H104" s="95">
        <v>3.2032009636318895E-08</v>
      </c>
      <c r="I104" s="95">
        <v>9.63141242845317E-10</v>
      </c>
    </row>
    <row r="105" spans="1:9" ht="15.75" thickBot="1">
      <c r="A105" s="89"/>
      <c r="B105" s="89"/>
      <c r="C105" s="89"/>
      <c r="D105" s="89"/>
      <c r="E105" s="89"/>
      <c r="F105" s="89" t="s">
        <v>619</v>
      </c>
      <c r="G105" s="95">
        <v>3.27916987362516E-09</v>
      </c>
      <c r="H105" s="95">
        <v>3.18549503572327E-09</v>
      </c>
      <c r="I105" s="95">
        <v>9.367483790189818E-11</v>
      </c>
    </row>
    <row r="106" spans="1:9" ht="15.75" thickBot="1">
      <c r="A106" s="89"/>
      <c r="B106" s="89"/>
      <c r="C106" s="89"/>
      <c r="D106" s="89"/>
      <c r="E106" s="89"/>
      <c r="F106" s="89" t="s">
        <v>620</v>
      </c>
      <c r="G106" s="95">
        <v>1.06621944376021E-07</v>
      </c>
      <c r="H106" s="95">
        <v>1.02019201511355E-07</v>
      </c>
      <c r="I106" s="95">
        <v>4.602742864666293E-09</v>
      </c>
    </row>
    <row r="107" spans="1:9" ht="15.75" thickBot="1">
      <c r="A107" s="89"/>
      <c r="B107" s="89"/>
      <c r="C107" s="89"/>
      <c r="D107" s="89"/>
      <c r="E107" s="89"/>
      <c r="F107" s="89" t="s">
        <v>621</v>
      </c>
      <c r="G107" s="95">
        <v>3.94512410083662E-09</v>
      </c>
      <c r="H107" s="95">
        <v>3.836565064591555E-09</v>
      </c>
      <c r="I107" s="95">
        <v>1.0855903624505976E-10</v>
      </c>
    </row>
    <row r="108" spans="1:9" ht="15.75" thickBot="1">
      <c r="A108" s="89"/>
      <c r="B108" s="89"/>
      <c r="C108" s="89"/>
      <c r="D108" s="89"/>
      <c r="E108" s="89"/>
      <c r="F108" s="89" t="s">
        <v>622</v>
      </c>
      <c r="G108" s="95">
        <v>1.58095541701706E-08</v>
      </c>
      <c r="H108" s="95">
        <v>1.5401352181206777E-08</v>
      </c>
      <c r="I108" s="95">
        <v>4.082019889638418E-10</v>
      </c>
    </row>
    <row r="109" spans="1:9" ht="15.75" thickBot="1">
      <c r="A109" s="89"/>
      <c r="B109" s="89"/>
      <c r="C109" s="89"/>
      <c r="D109" s="89"/>
      <c r="E109" s="89"/>
      <c r="F109" s="89" t="s">
        <v>623</v>
      </c>
      <c r="G109" s="95">
        <v>1.01318222210346E-09</v>
      </c>
      <c r="H109" s="95">
        <v>9.863176912463637E-10</v>
      </c>
      <c r="I109" s="95">
        <v>2.686453085709703E-11</v>
      </c>
    </row>
    <row r="110" spans="1:9" ht="15.75" thickBot="1">
      <c r="A110" s="89"/>
      <c r="B110" s="89"/>
      <c r="C110" s="89"/>
      <c r="D110" s="89"/>
      <c r="E110" s="89"/>
      <c r="F110" s="89" t="s">
        <v>624</v>
      </c>
      <c r="G110" s="95">
        <v>8.13532442237851E-11</v>
      </c>
      <c r="H110" s="95">
        <v>7.957638948599034E-11</v>
      </c>
      <c r="I110" s="95">
        <v>1.776854737794759E-12</v>
      </c>
    </row>
    <row r="111" spans="1:9" ht="15.75" thickBot="1">
      <c r="A111" s="89"/>
      <c r="B111" s="89"/>
      <c r="C111" s="89"/>
      <c r="D111" s="89"/>
      <c r="E111" s="89"/>
      <c r="F111" s="89" t="s">
        <v>625</v>
      </c>
      <c r="G111" s="95">
        <v>8.43961934861204E-07</v>
      </c>
      <c r="H111" s="95">
        <v>8.205768630077935E-07</v>
      </c>
      <c r="I111" s="95">
        <v>2.3385071853410735E-08</v>
      </c>
    </row>
    <row r="112" spans="1:9" ht="15.75" thickBot="1">
      <c r="A112" s="89"/>
      <c r="B112" s="89"/>
      <c r="C112" s="89"/>
      <c r="D112" s="89"/>
      <c r="E112" s="89"/>
      <c r="F112" s="89" t="s">
        <v>626</v>
      </c>
      <c r="G112" s="95">
        <v>2.74759555278331E-07</v>
      </c>
      <c r="H112" s="95">
        <v>2.677123321816425E-07</v>
      </c>
      <c r="I112" s="95">
        <v>7.047223096688224E-09</v>
      </c>
    </row>
    <row r="113" spans="1:9" ht="15.75" thickBot="1">
      <c r="A113" s="89"/>
      <c r="B113" s="89"/>
      <c r="C113" s="89"/>
      <c r="D113" s="89"/>
      <c r="E113" s="89"/>
      <c r="F113" s="89" t="s">
        <v>627</v>
      </c>
      <c r="G113" s="95">
        <v>4.97295106488153E-07</v>
      </c>
      <c r="H113" s="95">
        <v>4.845077103718899E-07</v>
      </c>
      <c r="I113" s="95">
        <v>1.2787396116262336E-08</v>
      </c>
    </row>
    <row r="114" spans="1:9" ht="15.75" thickBot="1">
      <c r="A114" s="89"/>
      <c r="B114" s="89"/>
      <c r="C114" s="89"/>
      <c r="D114" s="89"/>
      <c r="E114" s="89"/>
      <c r="F114" s="89" t="s">
        <v>628</v>
      </c>
      <c r="G114" s="95">
        <v>1.25247351050868E-07</v>
      </c>
      <c r="H114" s="95">
        <v>1.2162550240377462E-07</v>
      </c>
      <c r="I114" s="95">
        <v>3.6218486470930837E-09</v>
      </c>
    </row>
    <row r="115" spans="1:9" ht="15.75" thickBot="1">
      <c r="A115" s="89"/>
      <c r="B115" s="89"/>
      <c r="C115" s="89"/>
      <c r="D115" s="89"/>
      <c r="E115" s="89"/>
      <c r="F115" s="89" t="s">
        <v>629</v>
      </c>
      <c r="G115" s="95">
        <v>1.98497261085019E-09</v>
      </c>
      <c r="H115" s="95">
        <v>1.9335527115387885E-09</v>
      </c>
      <c r="I115" s="95">
        <v>5.141989931139403E-11</v>
      </c>
    </row>
    <row r="116" spans="1:9" ht="15.75" thickBot="1">
      <c r="A116" s="89"/>
      <c r="B116" s="89"/>
      <c r="C116" s="89"/>
      <c r="D116" s="89"/>
      <c r="E116" s="89"/>
      <c r="F116" s="89" t="s">
        <v>630</v>
      </c>
      <c r="G116" s="95">
        <v>1.21673516999925E-10</v>
      </c>
      <c r="H116" s="95">
        <v>1.1883908420502965E-10</v>
      </c>
      <c r="I116" s="95">
        <v>2.8344327948952613E-12</v>
      </c>
    </row>
    <row r="117" spans="1:9" ht="15.75" thickBot="1">
      <c r="A117" s="89"/>
      <c r="B117" s="89"/>
      <c r="C117" s="89"/>
      <c r="D117" s="89"/>
      <c r="E117" s="89"/>
      <c r="F117" s="89" t="s">
        <v>631</v>
      </c>
      <c r="G117" s="95">
        <v>2.16177801549928E-09</v>
      </c>
      <c r="H117" s="95">
        <v>2.1008002829395232E-09</v>
      </c>
      <c r="I117" s="95">
        <v>6.097773255975538E-11</v>
      </c>
    </row>
    <row r="118" spans="1:9" ht="15.75" thickBot="1">
      <c r="A118" s="89"/>
      <c r="B118" s="89"/>
      <c r="C118" s="89"/>
      <c r="D118" s="89"/>
      <c r="E118" s="89"/>
      <c r="F118" s="89" t="s">
        <v>632</v>
      </c>
      <c r="G118" s="95">
        <v>1.19051893673521E-08</v>
      </c>
      <c r="H118" s="95">
        <v>1.159020393785809E-08</v>
      </c>
      <c r="I118" s="95">
        <v>3.1498542949400403E-10</v>
      </c>
    </row>
    <row r="119" spans="1:9" ht="15.75" thickBot="1">
      <c r="A119" s="89"/>
      <c r="B119" s="89"/>
      <c r="C119" s="89"/>
      <c r="D119" s="89"/>
      <c r="E119" s="89"/>
      <c r="F119" s="89" t="s">
        <v>633</v>
      </c>
      <c r="G119" s="95">
        <v>4.97516496938283E-11</v>
      </c>
      <c r="H119" s="95">
        <v>4.8557779731717393E-11</v>
      </c>
      <c r="I119" s="95">
        <v>1.1938699621109592E-12</v>
      </c>
    </row>
    <row r="120" spans="1:9" ht="15.75" thickBot="1">
      <c r="A120" s="89"/>
      <c r="B120" s="89"/>
      <c r="C120" s="89"/>
      <c r="D120" s="89"/>
      <c r="E120" s="89"/>
      <c r="F120" s="89" t="s">
        <v>634</v>
      </c>
      <c r="G120" s="95">
        <v>1.94797425970924E-09</v>
      </c>
      <c r="H120" s="95">
        <v>1.9016740046148383E-09</v>
      </c>
      <c r="I120" s="95">
        <v>4.630025509439441E-11</v>
      </c>
    </row>
    <row r="121" spans="1:9" ht="15.75" thickBot="1">
      <c r="A121" s="89"/>
      <c r="B121" s="89"/>
      <c r="C121" s="89"/>
      <c r="D121" s="89"/>
      <c r="E121" s="89"/>
      <c r="F121" s="89" t="s">
        <v>635</v>
      </c>
      <c r="G121" s="95">
        <v>5.57758498475113E-09</v>
      </c>
      <c r="H121" s="95">
        <v>5.41572337562113E-09</v>
      </c>
      <c r="I121" s="95">
        <v>1.6186160912999703E-10</v>
      </c>
    </row>
    <row r="122" spans="1:9" ht="15.75" thickBot="1">
      <c r="A122" s="89"/>
      <c r="B122" s="89"/>
      <c r="C122" s="89"/>
      <c r="D122" s="89"/>
      <c r="E122" s="89"/>
      <c r="F122" s="89" t="s">
        <v>636</v>
      </c>
      <c r="G122" s="95">
        <v>3.77356385865858E-08</v>
      </c>
      <c r="H122" s="95">
        <v>3.66400355966859E-08</v>
      </c>
      <c r="I122" s="95">
        <v>1.0956029898998467E-09</v>
      </c>
    </row>
    <row r="123" spans="1:9" ht="15.75" thickBot="1">
      <c r="A123" s="89"/>
      <c r="B123" s="89"/>
      <c r="C123" s="89"/>
      <c r="D123" s="89"/>
      <c r="E123" s="89"/>
      <c r="F123" s="89" t="s">
        <v>637</v>
      </c>
      <c r="G123" s="95">
        <v>2.43106145289896E-08</v>
      </c>
      <c r="H123" s="95">
        <v>2.3564737630347747E-08</v>
      </c>
      <c r="I123" s="95">
        <v>7.458768986418387E-10</v>
      </c>
    </row>
    <row r="124" spans="1:9" ht="15.75" thickBot="1">
      <c r="A124" s="89"/>
      <c r="B124" s="89"/>
      <c r="C124" s="89"/>
      <c r="D124" s="89"/>
      <c r="E124" s="89"/>
      <c r="F124" s="89" t="s">
        <v>638</v>
      </c>
      <c r="G124" s="95">
        <v>1.25252766589234E-13</v>
      </c>
      <c r="H124" s="95">
        <v>1.216353798805826E-13</v>
      </c>
      <c r="I124" s="95">
        <v>3.617386708651398E-15</v>
      </c>
    </row>
    <row r="125" spans="1:9" ht="15.75" thickBot="1">
      <c r="A125" s="89"/>
      <c r="B125" s="89"/>
      <c r="C125" s="89"/>
      <c r="D125" s="89"/>
      <c r="E125" s="89"/>
      <c r="F125" s="89" t="s">
        <v>639</v>
      </c>
      <c r="G125" s="95">
        <v>1.86349970744048E-06</v>
      </c>
      <c r="H125" s="95">
        <v>1.7796934994756781E-06</v>
      </c>
      <c r="I125" s="95">
        <v>8.380620796480095E-08</v>
      </c>
    </row>
    <row r="126" spans="1:9" ht="15.75" thickBot="1">
      <c r="A126" s="89"/>
      <c r="B126" s="89"/>
      <c r="C126" s="89"/>
      <c r="D126" s="89"/>
      <c r="E126" s="131" t="s">
        <v>130</v>
      </c>
      <c r="F126" s="131"/>
      <c r="G126" s="95">
        <v>1.11803064917422</v>
      </c>
      <c r="H126" s="95">
        <v>1.1179673449300211</v>
      </c>
      <c r="I126" s="95">
        <v>6.330424419837993E-05</v>
      </c>
    </row>
    <row r="127" spans="1:9" ht="15.75" thickBot="1">
      <c r="A127" s="89"/>
      <c r="B127" s="89"/>
      <c r="C127" s="89"/>
      <c r="D127" s="89"/>
      <c r="E127" s="89"/>
      <c r="F127" s="89" t="s">
        <v>640</v>
      </c>
      <c r="G127" s="95">
        <v>1.07815730226176E-08</v>
      </c>
      <c r="H127" s="95">
        <v>1.0439812467776108E-08</v>
      </c>
      <c r="I127" s="95">
        <v>3.4176055484153097E-10</v>
      </c>
    </row>
    <row r="128" spans="1:9" ht="15.75" thickBot="1">
      <c r="A128" s="89"/>
      <c r="B128" s="89"/>
      <c r="C128" s="89"/>
      <c r="D128" s="89"/>
      <c r="E128" s="89"/>
      <c r="F128" s="89" t="s">
        <v>641</v>
      </c>
      <c r="G128" s="95">
        <v>5.34849202678763E-07</v>
      </c>
      <c r="H128" s="95">
        <v>5.102737251892569E-07</v>
      </c>
      <c r="I128" s="95">
        <v>2.457547748950602E-08</v>
      </c>
    </row>
    <row r="129" spans="1:9" ht="15.75" thickBot="1">
      <c r="A129" s="89"/>
      <c r="B129" s="89"/>
      <c r="C129" s="89"/>
      <c r="D129" s="89"/>
      <c r="E129" s="89"/>
      <c r="F129" s="89" t="s">
        <v>642</v>
      </c>
      <c r="G129" s="95">
        <v>1.43805124086566E-06</v>
      </c>
      <c r="H129" s="95">
        <v>1.372083869873261E-06</v>
      </c>
      <c r="I129" s="95">
        <v>6.596737099240032E-08</v>
      </c>
    </row>
    <row r="130" spans="1:9" ht="15.75" thickBot="1">
      <c r="A130" s="89"/>
      <c r="B130" s="89"/>
      <c r="C130" s="89"/>
      <c r="D130" s="89"/>
      <c r="E130" s="89"/>
      <c r="F130" s="89" t="s">
        <v>643</v>
      </c>
      <c r="G130" s="95">
        <v>5.42087601966245E-08</v>
      </c>
      <c r="H130" s="95">
        <v>5.2693269074062315E-08</v>
      </c>
      <c r="I130" s="95">
        <v>1.515491122562128E-09</v>
      </c>
    </row>
    <row r="131" spans="1:9" ht="15.75" thickBot="1">
      <c r="A131" s="89"/>
      <c r="B131" s="89"/>
      <c r="C131" s="89"/>
      <c r="D131" s="89"/>
      <c r="E131" s="89"/>
      <c r="F131" s="89" t="s">
        <v>644</v>
      </c>
      <c r="G131" s="95">
        <v>2.79276174629887E-08</v>
      </c>
      <c r="H131" s="95">
        <v>2.7043251488666026E-08</v>
      </c>
      <c r="I131" s="95">
        <v>8.843659743226831E-10</v>
      </c>
    </row>
    <row r="132" spans="1:9" ht="15.75" thickBot="1">
      <c r="A132" s="89"/>
      <c r="B132" s="89"/>
      <c r="C132" s="89"/>
      <c r="D132" s="89"/>
      <c r="E132" s="89"/>
      <c r="F132" s="89" t="s">
        <v>645</v>
      </c>
      <c r="G132" s="95">
        <v>1.36043937029972E-09</v>
      </c>
      <c r="H132" s="95">
        <v>1.3241413050584213E-09</v>
      </c>
      <c r="I132" s="95">
        <v>3.629806524130155E-11</v>
      </c>
    </row>
    <row r="133" spans="1:9" ht="15.75" thickBot="1">
      <c r="A133" s="89"/>
      <c r="B133" s="89"/>
      <c r="C133" s="89"/>
      <c r="D133" s="89"/>
      <c r="E133" s="89"/>
      <c r="F133" s="89" t="s">
        <v>646</v>
      </c>
      <c r="G133" s="95">
        <v>1.99724340108926E-09</v>
      </c>
      <c r="H133" s="95">
        <v>1.9381893889801098E-09</v>
      </c>
      <c r="I133" s="95">
        <v>5.905401210915156E-11</v>
      </c>
    </row>
    <row r="134" spans="1:9" ht="15.75" thickBot="1">
      <c r="A134" s="89"/>
      <c r="B134" s="89"/>
      <c r="C134" s="89"/>
      <c r="D134" s="89"/>
      <c r="E134" s="89"/>
      <c r="F134" s="89" t="s">
        <v>647</v>
      </c>
      <c r="G134" s="95">
        <v>5.68637616117299E-08</v>
      </c>
      <c r="H134" s="95">
        <v>5.524609397888931E-08</v>
      </c>
      <c r="I134" s="95">
        <v>1.6176676328405678E-09</v>
      </c>
    </row>
    <row r="135" spans="1:9" ht="15.75" thickBot="1">
      <c r="A135" s="89"/>
      <c r="B135" s="89"/>
      <c r="C135" s="89"/>
      <c r="D135" s="89"/>
      <c r="E135" s="89"/>
      <c r="F135" s="89" t="s">
        <v>648</v>
      </c>
      <c r="G135" s="95">
        <v>3.0667262696972E-09</v>
      </c>
      <c r="H135" s="95">
        <v>2.938039574136297E-09</v>
      </c>
      <c r="I135" s="95">
        <v>1.286866955609026E-10</v>
      </c>
    </row>
    <row r="136" spans="1:9" ht="15.75" thickBot="1">
      <c r="A136" s="89"/>
      <c r="B136" s="89"/>
      <c r="C136" s="89"/>
      <c r="D136" s="89"/>
      <c r="E136" s="89"/>
      <c r="F136" s="89" t="s">
        <v>649</v>
      </c>
      <c r="G136" s="95">
        <v>6.22931177175484E-13</v>
      </c>
      <c r="H136" s="95">
        <v>6.055381447326738E-13</v>
      </c>
      <c r="I136" s="95">
        <v>1.7393032442809518E-14</v>
      </c>
    </row>
    <row r="137" spans="1:9" ht="15.75" thickBot="1">
      <c r="A137" s="89"/>
      <c r="B137" s="89"/>
      <c r="C137" s="89"/>
      <c r="D137" s="89"/>
      <c r="E137" s="89"/>
      <c r="F137" s="89" t="s">
        <v>650</v>
      </c>
      <c r="G137" s="95">
        <v>3.00115855601061E-08</v>
      </c>
      <c r="H137" s="95">
        <v>2.904712151854409E-08</v>
      </c>
      <c r="I137" s="95">
        <v>9.64464041561981E-10</v>
      </c>
    </row>
    <row r="138" spans="1:9" ht="15.75" thickBot="1">
      <c r="A138" s="89"/>
      <c r="B138" s="89"/>
      <c r="C138" s="89"/>
      <c r="D138" s="89"/>
      <c r="E138" s="89"/>
      <c r="F138" s="89" t="s">
        <v>651</v>
      </c>
      <c r="G138" s="95">
        <v>7.96546605467047E-06</v>
      </c>
      <c r="H138" s="95">
        <v>7.618937150740865E-06</v>
      </c>
      <c r="I138" s="95">
        <v>3.465289039296146E-07</v>
      </c>
    </row>
    <row r="139" spans="1:9" ht="15.75" thickBot="1">
      <c r="A139" s="89"/>
      <c r="B139" s="89"/>
      <c r="C139" s="89"/>
      <c r="D139" s="89"/>
      <c r="E139" s="89"/>
      <c r="F139" s="89" t="s">
        <v>652</v>
      </c>
      <c r="G139" s="95">
        <v>1.18607105173183E-09</v>
      </c>
      <c r="H139" s="95">
        <v>1.148011998093945E-09</v>
      </c>
      <c r="I139" s="95">
        <v>3.8059053637887294E-11</v>
      </c>
    </row>
    <row r="140" spans="1:9" ht="15.75" thickBot="1">
      <c r="A140" s="89"/>
      <c r="B140" s="89"/>
      <c r="C140" s="89"/>
      <c r="D140" s="89"/>
      <c r="E140" s="89"/>
      <c r="F140" s="89" t="s">
        <v>653</v>
      </c>
      <c r="G140" s="95">
        <v>1.54735299786122E-08</v>
      </c>
      <c r="H140" s="95">
        <v>1.5039952613494356E-08</v>
      </c>
      <c r="I140" s="95">
        <v>4.335773651178562E-10</v>
      </c>
    </row>
    <row r="141" spans="1:9" ht="15.75" thickBot="1">
      <c r="A141" s="89"/>
      <c r="B141" s="89"/>
      <c r="C141" s="89"/>
      <c r="D141" s="89"/>
      <c r="E141" s="89"/>
      <c r="F141" s="89" t="s">
        <v>654</v>
      </c>
      <c r="G141" s="95">
        <v>4.50842940779094E-07</v>
      </c>
      <c r="H141" s="95">
        <v>4.3890080692986706E-07</v>
      </c>
      <c r="I141" s="95">
        <v>1.1942133849227604E-08</v>
      </c>
    </row>
    <row r="142" spans="1:9" ht="15.75" thickBot="1">
      <c r="A142" s="89"/>
      <c r="B142" s="89"/>
      <c r="C142" s="89"/>
      <c r="D142" s="89"/>
      <c r="E142" s="89"/>
      <c r="F142" s="89" t="s">
        <v>655</v>
      </c>
      <c r="G142" s="95">
        <v>1.87165089283483E-07</v>
      </c>
      <c r="H142" s="95">
        <v>1.8198363205249461E-07</v>
      </c>
      <c r="I142" s="95">
        <v>5.181457230988461E-09</v>
      </c>
    </row>
    <row r="143" spans="1:9" ht="15.75" thickBot="1">
      <c r="A143" s="89"/>
      <c r="B143" s="89"/>
      <c r="C143" s="89"/>
      <c r="D143" s="89"/>
      <c r="E143" s="89"/>
      <c r="F143" s="89" t="s">
        <v>656</v>
      </c>
      <c r="G143" s="95">
        <v>1.17043185483366E-10</v>
      </c>
      <c r="H143" s="95">
        <v>1.1416542347148062E-10</v>
      </c>
      <c r="I143" s="95">
        <v>2.877762011885439E-12</v>
      </c>
    </row>
    <row r="144" spans="1:9" ht="15.75" thickBot="1">
      <c r="A144" s="89"/>
      <c r="B144" s="89"/>
      <c r="C144" s="89"/>
      <c r="D144" s="89"/>
      <c r="E144" s="89"/>
      <c r="F144" s="89" t="s">
        <v>657</v>
      </c>
      <c r="G144" s="95">
        <v>3.65808425546408E-08</v>
      </c>
      <c r="H144" s="95">
        <v>3.5587965512411224E-08</v>
      </c>
      <c r="I144" s="95">
        <v>9.928770422296499E-10</v>
      </c>
    </row>
    <row r="145" spans="1:9" ht="15.75" thickBot="1">
      <c r="A145" s="89"/>
      <c r="B145" s="89"/>
      <c r="C145" s="89"/>
      <c r="D145" s="89"/>
      <c r="E145" s="89"/>
      <c r="F145" s="89" t="s">
        <v>658</v>
      </c>
      <c r="G145" s="95">
        <v>3.2416125168406E-07</v>
      </c>
      <c r="H145" s="95">
        <v>3.097063904378513E-07</v>
      </c>
      <c r="I145" s="95">
        <v>1.4454861246209133E-08</v>
      </c>
    </row>
    <row r="146" spans="1:9" ht="15.75" thickBot="1">
      <c r="A146" s="89"/>
      <c r="B146" s="89"/>
      <c r="C146" s="89"/>
      <c r="D146" s="89"/>
      <c r="E146" s="89"/>
      <c r="F146" s="89" t="s">
        <v>659</v>
      </c>
      <c r="G146" s="95">
        <v>1.8370961162817E-09</v>
      </c>
      <c r="H146" s="95">
        <v>1.7691470777821634E-09</v>
      </c>
      <c r="I146" s="95">
        <v>6.79490384995321E-11</v>
      </c>
    </row>
    <row r="147" spans="1:9" ht="15.75" thickBot="1">
      <c r="A147" s="89"/>
      <c r="B147" s="89"/>
      <c r="C147" s="89"/>
      <c r="D147" s="89"/>
      <c r="E147" s="89"/>
      <c r="F147" s="89" t="s">
        <v>660</v>
      </c>
      <c r="G147" s="95">
        <v>6.01574863571543E-09</v>
      </c>
      <c r="H147" s="95">
        <v>5.865624521095049E-09</v>
      </c>
      <c r="I147" s="95">
        <v>1.5012411462038192E-10</v>
      </c>
    </row>
    <row r="148" spans="1:9" ht="15.75" thickBot="1">
      <c r="A148" s="89"/>
      <c r="B148" s="89"/>
      <c r="C148" s="89"/>
      <c r="D148" s="89"/>
      <c r="E148" s="89"/>
      <c r="F148" s="89" t="s">
        <v>661</v>
      </c>
      <c r="G148" s="95">
        <v>2.20933965261746E-07</v>
      </c>
      <c r="H148" s="95">
        <v>2.1401283071672393E-07</v>
      </c>
      <c r="I148" s="95">
        <v>6.9211345450216485E-09</v>
      </c>
    </row>
    <row r="149" spans="1:9" ht="15.75" thickBot="1">
      <c r="A149" s="89"/>
      <c r="B149" s="89"/>
      <c r="C149" s="89"/>
      <c r="D149" s="89"/>
      <c r="E149" s="89"/>
      <c r="F149" s="89" t="s">
        <v>662</v>
      </c>
      <c r="G149" s="95">
        <v>2.10153407905658E-07</v>
      </c>
      <c r="H149" s="95">
        <v>2.047374496020599E-07</v>
      </c>
      <c r="I149" s="95">
        <v>5.415958303598388E-09</v>
      </c>
    </row>
    <row r="150" spans="1:9" ht="15.75" thickBot="1">
      <c r="A150" s="89"/>
      <c r="B150" s="89"/>
      <c r="C150" s="89"/>
      <c r="D150" s="89"/>
      <c r="E150" s="89"/>
      <c r="F150" s="89" t="s">
        <v>663</v>
      </c>
      <c r="G150" s="95">
        <v>1.17756337319034E-10</v>
      </c>
      <c r="H150" s="95">
        <v>1.1386924852789064E-10</v>
      </c>
      <c r="I150" s="95">
        <v>3.887088791142936E-12</v>
      </c>
    </row>
    <row r="151" spans="1:9" ht="15.75" thickBot="1">
      <c r="A151" s="89"/>
      <c r="B151" s="89"/>
      <c r="C151" s="89"/>
      <c r="D151" s="89"/>
      <c r="E151" s="89"/>
      <c r="F151" s="89" t="s">
        <v>664</v>
      </c>
      <c r="G151" s="95">
        <v>1.28583077494614E-09</v>
      </c>
      <c r="H151" s="95">
        <v>1.2607089272889878E-09</v>
      </c>
      <c r="I151" s="95">
        <v>2.51218476571476E-11</v>
      </c>
    </row>
    <row r="152" spans="1:9" ht="15.75" thickBot="1">
      <c r="A152" s="89"/>
      <c r="B152" s="89"/>
      <c r="C152" s="89"/>
      <c r="D152" s="89"/>
      <c r="E152" s="89"/>
      <c r="F152" s="89" t="s">
        <v>665</v>
      </c>
      <c r="G152" s="95">
        <v>4.66065405889297E-11</v>
      </c>
      <c r="H152" s="95">
        <v>4.552080842420719E-11</v>
      </c>
      <c r="I152" s="95">
        <v>1.0857321647225235E-12</v>
      </c>
    </row>
    <row r="153" spans="1:9" ht="15.75" thickBot="1">
      <c r="A153" s="89"/>
      <c r="B153" s="89"/>
      <c r="C153" s="89"/>
      <c r="D153" s="89"/>
      <c r="E153" s="89"/>
      <c r="F153" s="89" t="s">
        <v>666</v>
      </c>
      <c r="G153" s="95">
        <v>2.29355608266241E-08</v>
      </c>
      <c r="H153" s="95">
        <v>2.2186277058787786E-08</v>
      </c>
      <c r="I153" s="95">
        <v>7.492837678363061E-10</v>
      </c>
    </row>
    <row r="154" spans="1:9" ht="15.75" thickBot="1">
      <c r="A154" s="89"/>
      <c r="B154" s="89"/>
      <c r="C154" s="89"/>
      <c r="D154" s="89"/>
      <c r="E154" s="89"/>
      <c r="F154" s="89" t="s">
        <v>667</v>
      </c>
      <c r="G154" s="95">
        <v>1.59095318749662E-08</v>
      </c>
      <c r="H154" s="95">
        <v>1.5341420412140397E-08</v>
      </c>
      <c r="I154" s="95">
        <v>5.68111462825839E-10</v>
      </c>
    </row>
    <row r="155" spans="1:9" ht="15.75" thickBot="1">
      <c r="A155" s="89"/>
      <c r="B155" s="89"/>
      <c r="C155" s="89"/>
      <c r="D155" s="89"/>
      <c r="E155" s="89"/>
      <c r="F155" s="89" t="s">
        <v>668</v>
      </c>
      <c r="G155" s="95">
        <v>7.08736588745355E-07</v>
      </c>
      <c r="H155" s="95">
        <v>6.80697363977604E-07</v>
      </c>
      <c r="I155" s="95">
        <v>2.8039224767751897E-08</v>
      </c>
    </row>
    <row r="156" spans="1:9" ht="15.75" thickBot="1">
      <c r="A156" s="89"/>
      <c r="B156" s="89"/>
      <c r="C156" s="89"/>
      <c r="D156" s="89"/>
      <c r="E156" s="89"/>
      <c r="F156" s="89" t="s">
        <v>669</v>
      </c>
      <c r="G156" s="95">
        <v>1.24042021044466E-10</v>
      </c>
      <c r="H156" s="95">
        <v>1.202141486822285E-10</v>
      </c>
      <c r="I156" s="95">
        <v>3.827872362237735E-12</v>
      </c>
    </row>
    <row r="157" spans="1:9" ht="15.75" thickBot="1">
      <c r="A157" s="89"/>
      <c r="B157" s="89"/>
      <c r="C157" s="89"/>
      <c r="D157" s="89"/>
      <c r="E157" s="89"/>
      <c r="F157" s="89" t="s">
        <v>670</v>
      </c>
      <c r="G157" s="95">
        <v>1.44537859873435E-08</v>
      </c>
      <c r="H157" s="95">
        <v>1.406391125695895E-08</v>
      </c>
      <c r="I157" s="95">
        <v>3.898747303846294E-10</v>
      </c>
    </row>
    <row r="158" spans="1:9" ht="15.75" thickBot="1">
      <c r="A158" s="89"/>
      <c r="B158" s="89"/>
      <c r="C158" s="89"/>
      <c r="D158" s="89"/>
      <c r="E158" s="89"/>
      <c r="F158" s="89" t="s">
        <v>671</v>
      </c>
      <c r="G158" s="95">
        <v>4.24944651509513E-15</v>
      </c>
      <c r="H158" s="95">
        <v>4.1187021817298E-15</v>
      </c>
      <c r="I158" s="95">
        <v>1.3074433336533322E-16</v>
      </c>
    </row>
    <row r="159" spans="1:9" ht="15.75" thickBot="1">
      <c r="A159" s="89"/>
      <c r="B159" s="89"/>
      <c r="C159" s="89"/>
      <c r="D159" s="89"/>
      <c r="E159" s="89"/>
      <c r="F159" s="89" t="s">
        <v>672</v>
      </c>
      <c r="G159" s="95">
        <v>2.80280349707867E-07</v>
      </c>
      <c r="H159" s="95">
        <v>2.694306725027555E-07</v>
      </c>
      <c r="I159" s="95">
        <v>1.0849677205111559E-08</v>
      </c>
    </row>
    <row r="160" spans="1:9" ht="15.75" thickBot="1">
      <c r="A160" s="89"/>
      <c r="B160" s="89"/>
      <c r="C160" s="89"/>
      <c r="D160" s="89"/>
      <c r="E160" s="89"/>
      <c r="F160" s="89" t="s">
        <v>673</v>
      </c>
      <c r="G160" s="95">
        <v>8.31980157071599E-09</v>
      </c>
      <c r="H160" s="95">
        <v>8.053117444072117E-09</v>
      </c>
      <c r="I160" s="95">
        <v>2.666841266438844E-10</v>
      </c>
    </row>
    <row r="161" spans="1:9" ht="15.75" thickBot="1">
      <c r="A161" s="89"/>
      <c r="B161" s="89"/>
      <c r="C161" s="89"/>
      <c r="D161" s="89"/>
      <c r="E161" s="89"/>
      <c r="F161" s="89" t="s">
        <v>674</v>
      </c>
      <c r="G161" s="95">
        <v>3.00936298213296E-09</v>
      </c>
      <c r="H161" s="95">
        <v>2.882436127689191E-09</v>
      </c>
      <c r="I161" s="95">
        <v>1.2692685444377813E-10</v>
      </c>
    </row>
    <row r="162" spans="1:9" ht="15.75" thickBot="1">
      <c r="A162" s="89"/>
      <c r="B162" s="89"/>
      <c r="C162" s="89"/>
      <c r="D162" s="89"/>
      <c r="E162" s="89"/>
      <c r="F162" s="89" t="s">
        <v>675</v>
      </c>
      <c r="G162" s="95">
        <v>2.49477698222758E-06</v>
      </c>
      <c r="H162" s="95">
        <v>2.3949155619994563E-06</v>
      </c>
      <c r="I162" s="95">
        <v>9.986142022812506E-08</v>
      </c>
    </row>
    <row r="163" spans="1:9" ht="15.75" thickBot="1">
      <c r="A163" s="89"/>
      <c r="B163" s="89"/>
      <c r="C163" s="89"/>
      <c r="D163" s="89"/>
      <c r="E163" s="89"/>
      <c r="F163" s="89" t="s">
        <v>676</v>
      </c>
      <c r="G163" s="95">
        <v>3.22780245869699E-07</v>
      </c>
      <c r="H163" s="95">
        <v>3.145254442043854E-07</v>
      </c>
      <c r="I163" s="95">
        <v>8.254801665314093E-09</v>
      </c>
    </row>
    <row r="164" spans="1:9" ht="15.75" thickBot="1">
      <c r="A164" s="89"/>
      <c r="B164" s="89"/>
      <c r="C164" s="89"/>
      <c r="D164" s="89"/>
      <c r="E164" s="89"/>
      <c r="F164" s="89" t="s">
        <v>677</v>
      </c>
      <c r="G164" s="95">
        <v>7.21839052401514E-11</v>
      </c>
      <c r="H164" s="95">
        <v>6.988208527183045E-11</v>
      </c>
      <c r="I164" s="95">
        <v>2.301819968320933E-12</v>
      </c>
    </row>
    <row r="165" spans="1:9" ht="15.75" thickBot="1">
      <c r="A165" s="89"/>
      <c r="B165" s="89"/>
      <c r="C165" s="89"/>
      <c r="D165" s="89"/>
      <c r="E165" s="89"/>
      <c r="F165" s="89" t="s">
        <v>678</v>
      </c>
      <c r="G165" s="95">
        <v>3.96004147621477E-06</v>
      </c>
      <c r="H165" s="95">
        <v>3.7778065241148047E-06</v>
      </c>
      <c r="I165" s="95">
        <v>1.8223495209996124E-07</v>
      </c>
    </row>
    <row r="166" spans="1:9" ht="15.75" thickBot="1">
      <c r="A166" s="89"/>
      <c r="B166" s="89"/>
      <c r="C166" s="89"/>
      <c r="D166" s="89"/>
      <c r="E166" s="89"/>
      <c r="F166" s="89" t="s">
        <v>679</v>
      </c>
      <c r="G166" s="95">
        <v>3.28733465166249E-07</v>
      </c>
      <c r="H166" s="95">
        <v>3.2005019677882925E-07</v>
      </c>
      <c r="I166" s="95">
        <v>8.68326838741948E-09</v>
      </c>
    </row>
    <row r="167" spans="1:9" ht="15.75" thickBot="1">
      <c r="A167" s="89"/>
      <c r="B167" s="89"/>
      <c r="C167" s="89"/>
      <c r="D167" s="89"/>
      <c r="E167" s="89"/>
      <c r="F167" s="89" t="s">
        <v>680</v>
      </c>
      <c r="G167" s="95">
        <v>1.61477102427863E-08</v>
      </c>
      <c r="H167" s="95">
        <v>1.565266623548863E-08</v>
      </c>
      <c r="I167" s="95">
        <v>4.950440072976067E-10</v>
      </c>
    </row>
    <row r="168" spans="1:9" ht="15.75" thickBot="1">
      <c r="A168" s="89"/>
      <c r="B168" s="89"/>
      <c r="C168" s="89"/>
      <c r="D168" s="89"/>
      <c r="E168" s="89"/>
      <c r="F168" s="89" t="s">
        <v>681</v>
      </c>
      <c r="G168" s="95">
        <v>9.00084327276655E-10</v>
      </c>
      <c r="H168" s="95">
        <v>8.811585551328731E-10</v>
      </c>
      <c r="I168" s="95">
        <v>1.892577214378142E-11</v>
      </c>
    </row>
    <row r="169" spans="1:9" ht="15.75" thickBot="1">
      <c r="A169" s="89"/>
      <c r="B169" s="89"/>
      <c r="C169" s="89"/>
      <c r="D169" s="89"/>
      <c r="E169" s="89"/>
      <c r="F169" s="89" t="s">
        <v>682</v>
      </c>
      <c r="G169" s="95">
        <v>5.25566314345476E-08</v>
      </c>
      <c r="H169" s="95">
        <v>5.044430326478265E-08</v>
      </c>
      <c r="I169" s="95">
        <v>2.1123281697649246E-09</v>
      </c>
    </row>
    <row r="170" spans="1:9" ht="15.75" thickBot="1">
      <c r="A170" s="89"/>
      <c r="B170" s="89"/>
      <c r="C170" s="89"/>
      <c r="D170" s="89"/>
      <c r="E170" s="89"/>
      <c r="F170" s="89" t="s">
        <v>683</v>
      </c>
      <c r="G170" s="95">
        <v>1.31126055851467E-10</v>
      </c>
      <c r="H170" s="95">
        <v>1.2640292395178706E-10</v>
      </c>
      <c r="I170" s="95">
        <v>4.723131899679899E-12</v>
      </c>
    </row>
    <row r="171" spans="1:9" ht="15.75" thickBot="1">
      <c r="A171" s="89"/>
      <c r="B171" s="89"/>
      <c r="C171" s="89"/>
      <c r="D171" s="89"/>
      <c r="E171" s="89"/>
      <c r="F171" s="89" t="s">
        <v>684</v>
      </c>
      <c r="G171" s="95">
        <v>1.68271851261912E-06</v>
      </c>
      <c r="H171" s="95">
        <v>1.6204090742053206E-06</v>
      </c>
      <c r="I171" s="95">
        <v>6.230943841380136E-08</v>
      </c>
    </row>
    <row r="172" spans="1:9" ht="15.75" thickBot="1">
      <c r="A172" s="89"/>
      <c r="B172" s="89"/>
      <c r="C172" s="89"/>
      <c r="D172" s="89"/>
      <c r="E172" s="89"/>
      <c r="F172" s="89" t="s">
        <v>685</v>
      </c>
      <c r="G172" s="95">
        <v>1.31064492132545E-10</v>
      </c>
      <c r="H172" s="95">
        <v>1.282860297127089E-10</v>
      </c>
      <c r="I172" s="95">
        <v>2.7784624198357192E-12</v>
      </c>
    </row>
    <row r="173" spans="1:9" ht="15.75" thickBot="1">
      <c r="A173" s="89"/>
      <c r="B173" s="89"/>
      <c r="C173" s="89"/>
      <c r="D173" s="89"/>
      <c r="E173" s="89"/>
      <c r="F173" s="89" t="s">
        <v>686</v>
      </c>
      <c r="G173" s="95">
        <v>8.3244839461473E-12</v>
      </c>
      <c r="H173" s="95">
        <v>8.047157510424511E-12</v>
      </c>
      <c r="I173" s="95">
        <v>2.773264357227935E-13</v>
      </c>
    </row>
    <row r="174" spans="1:9" ht="15.75" thickBot="1">
      <c r="A174" s="89"/>
      <c r="B174" s="89"/>
      <c r="C174" s="89"/>
      <c r="D174" s="89"/>
      <c r="E174" s="89"/>
      <c r="F174" s="89" t="s">
        <v>687</v>
      </c>
      <c r="G174" s="95">
        <v>3.78219355999184E-10</v>
      </c>
      <c r="H174" s="95">
        <v>3.6578021011113984E-10</v>
      </c>
      <c r="I174" s="95">
        <v>1.2439145888044596E-11</v>
      </c>
    </row>
    <row r="175" spans="1:9" ht="15.75" thickBot="1">
      <c r="A175" s="89"/>
      <c r="B175" s="89"/>
      <c r="C175" s="89"/>
      <c r="D175" s="89"/>
      <c r="E175" s="89"/>
      <c r="F175" s="89" t="s">
        <v>688</v>
      </c>
      <c r="G175" s="95">
        <v>8.46149950917372E-13</v>
      </c>
      <c r="H175" s="95">
        <v>8.256859910144445E-13</v>
      </c>
      <c r="I175" s="95">
        <v>2.046395990292799E-14</v>
      </c>
    </row>
    <row r="176" spans="1:9" ht="15.75" thickBot="1">
      <c r="A176" s="89"/>
      <c r="B176" s="89"/>
      <c r="C176" s="89"/>
      <c r="D176" s="89"/>
      <c r="E176" s="89"/>
      <c r="F176" s="89" t="s">
        <v>689</v>
      </c>
      <c r="G176" s="95">
        <v>2.74574669694619E-07</v>
      </c>
      <c r="H176" s="95">
        <v>2.640263046175787E-07</v>
      </c>
      <c r="I176" s="95">
        <v>1.0548365077040365E-08</v>
      </c>
    </row>
    <row r="177" spans="1:9" ht="15.75" thickBot="1">
      <c r="A177" s="89"/>
      <c r="B177" s="89"/>
      <c r="C177" s="89"/>
      <c r="D177" s="89"/>
      <c r="E177" s="89"/>
      <c r="F177" s="89" t="s">
        <v>690</v>
      </c>
      <c r="G177" s="95">
        <v>1.19634277927991E-09</v>
      </c>
      <c r="H177" s="95">
        <v>1.1540987832767667E-09</v>
      </c>
      <c r="I177" s="95">
        <v>4.224399600314486E-11</v>
      </c>
    </row>
    <row r="178" spans="1:9" ht="15.75" thickBot="1">
      <c r="A178" s="89"/>
      <c r="B178" s="89"/>
      <c r="C178" s="89"/>
      <c r="D178" s="89"/>
      <c r="E178" s="89"/>
      <c r="F178" s="89" t="s">
        <v>691</v>
      </c>
      <c r="G178" s="95">
        <v>1.02173921841491E-16</v>
      </c>
      <c r="H178" s="95">
        <v>9.922307351132015E-17</v>
      </c>
      <c r="I178" s="95">
        <v>2.950848330170768E-18</v>
      </c>
    </row>
    <row r="179" spans="1:9" ht="15.75" thickBot="1">
      <c r="A179" s="89"/>
      <c r="B179" s="89"/>
      <c r="C179" s="89"/>
      <c r="D179" s="89"/>
      <c r="E179" s="89"/>
      <c r="F179" s="89" t="s">
        <v>692</v>
      </c>
      <c r="G179" s="95">
        <v>6.69307337213545E-09</v>
      </c>
      <c r="H179" s="95">
        <v>6.5084250136646756E-09</v>
      </c>
      <c r="I179" s="95">
        <v>1.8464835847077607E-10</v>
      </c>
    </row>
    <row r="180" spans="1:9" ht="15.75" thickBot="1">
      <c r="A180" s="89"/>
      <c r="B180" s="89"/>
      <c r="C180" s="89"/>
      <c r="D180" s="89"/>
      <c r="E180" s="89"/>
      <c r="F180" s="89" t="s">
        <v>693</v>
      </c>
      <c r="G180" s="95">
        <v>3.38831449994227E-07</v>
      </c>
      <c r="H180" s="95">
        <v>3.2931437942611494E-07</v>
      </c>
      <c r="I180" s="95">
        <v>9.51707056811244E-09</v>
      </c>
    </row>
    <row r="181" spans="1:9" ht="15.75" thickBot="1">
      <c r="A181" s="89"/>
      <c r="B181" s="89"/>
      <c r="C181" s="89"/>
      <c r="D181" s="89"/>
      <c r="E181" s="89"/>
      <c r="F181" s="89" t="s">
        <v>694</v>
      </c>
      <c r="G181" s="95">
        <v>0.0173156516320005</v>
      </c>
      <c r="H181" s="95">
        <v>0.017286669360340103</v>
      </c>
      <c r="I181" s="95">
        <v>2.898227166043024E-05</v>
      </c>
    </row>
    <row r="182" spans="1:9" ht="15.75" thickBot="1">
      <c r="A182" s="89"/>
      <c r="B182" s="89"/>
      <c r="C182" s="89"/>
      <c r="D182" s="89"/>
      <c r="E182" s="89"/>
      <c r="F182" s="89" t="s">
        <v>695</v>
      </c>
      <c r="G182" s="95">
        <v>1.85371298707614E-06</v>
      </c>
      <c r="H182" s="95">
        <v>1.78260858589807E-06</v>
      </c>
      <c r="I182" s="95">
        <v>7.110440117806848E-08</v>
      </c>
    </row>
    <row r="183" spans="1:9" ht="15.75" thickBot="1">
      <c r="A183" s="89"/>
      <c r="B183" s="89"/>
      <c r="C183" s="89"/>
      <c r="D183" s="89"/>
      <c r="E183" s="89"/>
      <c r="F183" s="89" t="s">
        <v>696</v>
      </c>
      <c r="G183" s="95">
        <v>1.0525157699933E-07</v>
      </c>
      <c r="H183" s="95">
        <v>1.0279613500080652E-07</v>
      </c>
      <c r="I183" s="95">
        <v>2.4554419985231523E-09</v>
      </c>
    </row>
    <row r="184" spans="1:9" ht="15.75" thickBot="1">
      <c r="A184" s="89"/>
      <c r="B184" s="89"/>
      <c r="C184" s="89"/>
      <c r="D184" s="89"/>
      <c r="E184" s="89"/>
      <c r="F184" s="89" t="s">
        <v>697</v>
      </c>
      <c r="G184" s="95">
        <v>1.10069077415494</v>
      </c>
      <c r="H184" s="95">
        <v>1.1006574437111984</v>
      </c>
      <c r="I184" s="95">
        <v>3.333044374441111E-05</v>
      </c>
    </row>
    <row r="185" spans="1:9" ht="15.75" thickBot="1">
      <c r="A185" s="89"/>
      <c r="B185" s="89"/>
      <c r="C185" s="89"/>
      <c r="D185" s="89"/>
      <c r="E185" s="89"/>
      <c r="F185" s="89" t="s">
        <v>698</v>
      </c>
      <c r="G185" s="95">
        <v>1.20916197130661E-12</v>
      </c>
      <c r="H185" s="95">
        <v>1.183203903837911E-12</v>
      </c>
      <c r="I185" s="95">
        <v>2.5958067468696647E-14</v>
      </c>
    </row>
    <row r="186" spans="1:9" ht="15.75" thickBot="1">
      <c r="A186" s="89"/>
      <c r="B186" s="89"/>
      <c r="C186" s="89"/>
      <c r="D186" s="89"/>
      <c r="E186" s="89"/>
      <c r="F186" s="89" t="s">
        <v>699</v>
      </c>
      <c r="G186" s="95">
        <v>1.49478058792253E-07</v>
      </c>
      <c r="H186" s="95">
        <v>1.4503845452679492E-07</v>
      </c>
      <c r="I186" s="95">
        <v>4.439604265458671E-09</v>
      </c>
    </row>
    <row r="187" spans="1:9" ht="15.75" thickBot="1">
      <c r="A187" s="89"/>
      <c r="B187" s="89"/>
      <c r="C187" s="89"/>
      <c r="D187" s="89"/>
      <c r="E187" s="131" t="s">
        <v>131</v>
      </c>
      <c r="F187" s="131"/>
      <c r="G187" s="95">
        <v>4.96118982387944E-10</v>
      </c>
      <c r="H187" s="95">
        <v>4.778577641834495E-10</v>
      </c>
      <c r="I187" s="95">
        <v>1.8261218204494184E-11</v>
      </c>
    </row>
    <row r="188" spans="1:9" ht="15.75" thickBot="1">
      <c r="A188" s="89"/>
      <c r="B188" s="89"/>
      <c r="C188" s="89"/>
      <c r="D188" s="89"/>
      <c r="E188" s="89"/>
      <c r="F188" s="89" t="s">
        <v>700</v>
      </c>
      <c r="G188" s="95">
        <v>0</v>
      </c>
      <c r="H188" s="95">
        <v>0</v>
      </c>
      <c r="I188" s="95">
        <v>0</v>
      </c>
    </row>
    <row r="189" spans="1:9" ht="15.75" thickBot="1">
      <c r="A189" s="89"/>
      <c r="B189" s="89"/>
      <c r="C189" s="89"/>
      <c r="D189" s="89"/>
      <c r="E189" s="89"/>
      <c r="F189" s="89" t="s">
        <v>701</v>
      </c>
      <c r="G189" s="95">
        <v>4.96118982387944E-10</v>
      </c>
      <c r="H189" s="95">
        <v>4.778577641834495E-10</v>
      </c>
      <c r="I189" s="95">
        <v>1.8261218204494184E-11</v>
      </c>
    </row>
    <row r="190" spans="1:9" ht="15.75" thickBot="1">
      <c r="A190" s="89"/>
      <c r="B190" s="89"/>
      <c r="C190" s="89"/>
      <c r="D190" s="131" t="s">
        <v>132</v>
      </c>
      <c r="E190" s="131"/>
      <c r="F190" s="131"/>
      <c r="G190" s="95">
        <v>2.14456257798148E-08</v>
      </c>
      <c r="H190" s="95">
        <v>2.0930706619516724E-08</v>
      </c>
      <c r="I190" s="95">
        <v>5.149191602981362E-10</v>
      </c>
    </row>
    <row r="191" spans="1:9" ht="15.75" thickBot="1">
      <c r="A191" s="89"/>
      <c r="B191" s="89"/>
      <c r="C191" s="89"/>
      <c r="D191" s="89"/>
      <c r="E191" s="131" t="s">
        <v>133</v>
      </c>
      <c r="F191" s="131"/>
      <c r="G191" s="95">
        <v>1.59657095316205E-09</v>
      </c>
      <c r="H191" s="95">
        <v>1.553379267191767E-09</v>
      </c>
      <c r="I191" s="95">
        <v>4.3191685970277164E-11</v>
      </c>
    </row>
    <row r="192" spans="1:9" ht="15.75" thickBot="1">
      <c r="A192" s="89"/>
      <c r="B192" s="89"/>
      <c r="C192" s="89"/>
      <c r="D192" s="89"/>
      <c r="E192" s="131" t="s">
        <v>702</v>
      </c>
      <c r="F192" s="131"/>
      <c r="G192" s="95">
        <v>0</v>
      </c>
      <c r="H192" s="95">
        <v>0</v>
      </c>
      <c r="I192" s="95">
        <v>0</v>
      </c>
    </row>
    <row r="193" spans="1:9" ht="15.75" thickBot="1">
      <c r="A193" s="89"/>
      <c r="B193" s="89"/>
      <c r="C193" s="89"/>
      <c r="D193" s="89"/>
      <c r="E193" s="131" t="s">
        <v>703</v>
      </c>
      <c r="F193" s="131"/>
      <c r="G193" s="95">
        <v>0</v>
      </c>
      <c r="H193" s="95">
        <v>0</v>
      </c>
      <c r="I193" s="95">
        <v>0</v>
      </c>
    </row>
    <row r="194" spans="1:9" ht="15.75" thickBot="1">
      <c r="A194" s="89"/>
      <c r="B194" s="89"/>
      <c r="C194" s="89"/>
      <c r="D194" s="89"/>
      <c r="E194" s="131" t="s">
        <v>704</v>
      </c>
      <c r="F194" s="131"/>
      <c r="G194" s="95">
        <v>0</v>
      </c>
      <c r="H194" s="95">
        <v>0</v>
      </c>
      <c r="I194" s="95">
        <v>0</v>
      </c>
    </row>
    <row r="195" spans="1:9" ht="15.75" thickBot="1">
      <c r="A195" s="89"/>
      <c r="B195" s="89"/>
      <c r="C195" s="89"/>
      <c r="D195" s="89"/>
      <c r="E195" s="131" t="s">
        <v>705</v>
      </c>
      <c r="F195" s="131"/>
      <c r="G195" s="95">
        <v>0</v>
      </c>
      <c r="H195" s="95">
        <v>0</v>
      </c>
      <c r="I195" s="95">
        <v>0</v>
      </c>
    </row>
    <row r="196" spans="1:9" ht="15.75" thickBot="1">
      <c r="A196" s="89"/>
      <c r="B196" s="89"/>
      <c r="C196" s="89"/>
      <c r="D196" s="89"/>
      <c r="E196" s="131" t="s">
        <v>706</v>
      </c>
      <c r="F196" s="131"/>
      <c r="G196" s="95">
        <v>0</v>
      </c>
      <c r="H196" s="95">
        <v>0</v>
      </c>
      <c r="I196" s="95">
        <v>0</v>
      </c>
    </row>
    <row r="197" spans="1:9" ht="15.75" thickBot="1">
      <c r="A197" s="89"/>
      <c r="B197" s="89"/>
      <c r="C197" s="89"/>
      <c r="D197" s="89"/>
      <c r="E197" s="131" t="s">
        <v>707</v>
      </c>
      <c r="F197" s="131"/>
      <c r="G197" s="95">
        <v>0</v>
      </c>
      <c r="H197" s="95">
        <v>0</v>
      </c>
      <c r="I197" s="95">
        <v>0</v>
      </c>
    </row>
    <row r="198" spans="1:9" ht="15.75" thickBot="1">
      <c r="A198" s="89"/>
      <c r="B198" s="89"/>
      <c r="C198" s="89"/>
      <c r="D198" s="89"/>
      <c r="E198" s="131" t="s">
        <v>134</v>
      </c>
      <c r="F198" s="131"/>
      <c r="G198" s="95">
        <v>4.69298545420317E-14</v>
      </c>
      <c r="H198" s="95">
        <v>4.5920556721933885E-14</v>
      </c>
      <c r="I198" s="95">
        <v>1.0092978200979072E-15</v>
      </c>
    </row>
    <row r="199" spans="1:9" ht="15.75" thickBot="1">
      <c r="A199" s="89"/>
      <c r="B199" s="89"/>
      <c r="C199" s="89"/>
      <c r="D199" s="89"/>
      <c r="E199" s="131" t="s">
        <v>135</v>
      </c>
      <c r="F199" s="131"/>
      <c r="G199" s="95">
        <v>1.98490078967982E-08</v>
      </c>
      <c r="H199" s="95">
        <v>1.9377281431768205E-08</v>
      </c>
      <c r="I199" s="95">
        <v>4.717264650300402E-10</v>
      </c>
    </row>
    <row r="200" spans="1:9" ht="15.75" thickBot="1">
      <c r="A200" s="89"/>
      <c r="B200" s="89"/>
      <c r="C200" s="89"/>
      <c r="D200" s="131" t="s">
        <v>136</v>
      </c>
      <c r="E200" s="131"/>
      <c r="F200" s="131"/>
      <c r="G200" s="95">
        <v>0</v>
      </c>
      <c r="H200" s="95">
        <v>0</v>
      </c>
      <c r="I200" s="95">
        <v>0</v>
      </c>
    </row>
    <row r="201" spans="1:9" ht="15.75" thickBot="1">
      <c r="A201" s="89"/>
      <c r="B201" s="89"/>
      <c r="C201" s="89"/>
      <c r="D201" s="89"/>
      <c r="E201" s="131" t="s">
        <v>708</v>
      </c>
      <c r="F201" s="131"/>
      <c r="G201" s="95">
        <v>0</v>
      </c>
      <c r="H201" s="95">
        <v>0</v>
      </c>
      <c r="I201" s="95">
        <v>0</v>
      </c>
    </row>
    <row r="202" spans="1:9" ht="15.75" thickBot="1">
      <c r="A202" s="89"/>
      <c r="B202" s="89"/>
      <c r="C202" s="131" t="s">
        <v>137</v>
      </c>
      <c r="D202" s="131"/>
      <c r="E202" s="131"/>
      <c r="F202" s="131"/>
      <c r="G202" s="95">
        <v>0</v>
      </c>
      <c r="H202" s="95">
        <v>0</v>
      </c>
      <c r="I202" s="95">
        <v>0</v>
      </c>
    </row>
    <row r="203" spans="1:9" ht="15.75" thickBot="1">
      <c r="A203" s="89"/>
      <c r="B203" s="89"/>
      <c r="C203" s="89"/>
      <c r="D203" s="131" t="s">
        <v>709</v>
      </c>
      <c r="E203" s="131"/>
      <c r="F203" s="131"/>
      <c r="G203" s="95">
        <v>0</v>
      </c>
      <c r="H203" s="95">
        <v>0</v>
      </c>
      <c r="I203" s="95">
        <v>0</v>
      </c>
    </row>
    <row r="204" spans="1:9" ht="15.75" thickBot="1">
      <c r="A204" s="89"/>
      <c r="B204" s="89"/>
      <c r="C204" s="89"/>
      <c r="D204" s="89"/>
      <c r="E204" s="131" t="s">
        <v>710</v>
      </c>
      <c r="F204" s="131"/>
      <c r="G204" s="95">
        <v>0</v>
      </c>
      <c r="H204" s="95">
        <v>0</v>
      </c>
      <c r="I204" s="95">
        <v>0</v>
      </c>
    </row>
    <row r="205" spans="1:9" ht="15.75" thickBot="1">
      <c r="A205" s="89"/>
      <c r="B205" s="89"/>
      <c r="C205" s="89"/>
      <c r="D205" s="89"/>
      <c r="E205" s="131" t="s">
        <v>711</v>
      </c>
      <c r="F205" s="131"/>
      <c r="G205" s="95">
        <v>0</v>
      </c>
      <c r="H205" s="95">
        <v>0</v>
      </c>
      <c r="I205" s="95">
        <v>0</v>
      </c>
    </row>
    <row r="206" spans="1:9" ht="15.75" thickBot="1">
      <c r="A206" s="89"/>
      <c r="B206" s="89"/>
      <c r="C206" s="89"/>
      <c r="D206" s="131" t="s">
        <v>712</v>
      </c>
      <c r="E206" s="131"/>
      <c r="F206" s="131"/>
      <c r="G206" s="95">
        <v>0</v>
      </c>
      <c r="H206" s="95">
        <v>0</v>
      </c>
      <c r="I206" s="95">
        <v>0</v>
      </c>
    </row>
    <row r="207" spans="1:9" ht="15.75" thickBot="1">
      <c r="A207" s="89"/>
      <c r="B207" s="89"/>
      <c r="C207" s="89"/>
      <c r="D207" s="89"/>
      <c r="E207" s="131" t="s">
        <v>713</v>
      </c>
      <c r="F207" s="131"/>
      <c r="G207" s="95">
        <v>0</v>
      </c>
      <c r="H207" s="95">
        <v>0</v>
      </c>
      <c r="I207" s="95">
        <v>0</v>
      </c>
    </row>
    <row r="208" spans="1:9" ht="15.75" thickBot="1">
      <c r="A208" s="89"/>
      <c r="B208" s="89"/>
      <c r="C208" s="89"/>
      <c r="D208" s="89"/>
      <c r="E208" s="131" t="s">
        <v>714</v>
      </c>
      <c r="F208" s="131"/>
      <c r="G208" s="95">
        <v>0</v>
      </c>
      <c r="H208" s="95">
        <v>0</v>
      </c>
      <c r="I208" s="95">
        <v>0</v>
      </c>
    </row>
    <row r="209" spans="1:9" ht="15.75" thickBot="1">
      <c r="A209" s="89"/>
      <c r="B209" s="89"/>
      <c r="C209" s="89"/>
      <c r="D209" s="89"/>
      <c r="E209" s="131" t="s">
        <v>715</v>
      </c>
      <c r="F209" s="131"/>
      <c r="G209" s="95">
        <v>0</v>
      </c>
      <c r="H209" s="95">
        <v>0</v>
      </c>
      <c r="I209" s="95">
        <v>0</v>
      </c>
    </row>
    <row r="210" spans="1:9" ht="15.75" thickBot="1">
      <c r="A210" s="89"/>
      <c r="B210" s="89"/>
      <c r="C210" s="89"/>
      <c r="D210" s="89"/>
      <c r="E210" s="131" t="s">
        <v>716</v>
      </c>
      <c r="F210" s="131"/>
      <c r="G210" s="95">
        <v>0</v>
      </c>
      <c r="H210" s="95">
        <v>0</v>
      </c>
      <c r="I210" s="95">
        <v>0</v>
      </c>
    </row>
    <row r="211" spans="1:9" ht="15.75" thickBot="1">
      <c r="A211" s="89"/>
      <c r="B211" s="89"/>
      <c r="C211" s="89"/>
      <c r="D211" s="89"/>
      <c r="E211" s="131" t="s">
        <v>717</v>
      </c>
      <c r="F211" s="131"/>
      <c r="G211" s="95">
        <v>0</v>
      </c>
      <c r="H211" s="95">
        <v>0</v>
      </c>
      <c r="I211" s="95">
        <v>0</v>
      </c>
    </row>
    <row r="212" spans="1:9" ht="15.75" thickBot="1">
      <c r="A212" s="89"/>
      <c r="B212" s="89"/>
      <c r="C212" s="89"/>
      <c r="D212" s="131" t="s">
        <v>718</v>
      </c>
      <c r="E212" s="131"/>
      <c r="F212" s="131"/>
      <c r="G212" s="95">
        <v>0</v>
      </c>
      <c r="H212" s="95">
        <v>0</v>
      </c>
      <c r="I212" s="95">
        <v>0</v>
      </c>
    </row>
    <row r="213" spans="1:9" ht="15.75" thickBot="1">
      <c r="A213" s="89"/>
      <c r="B213" s="89"/>
      <c r="C213" s="89"/>
      <c r="D213" s="89"/>
      <c r="E213" s="131" t="s">
        <v>713</v>
      </c>
      <c r="F213" s="131"/>
      <c r="G213" s="95">
        <v>0</v>
      </c>
      <c r="H213" s="95">
        <v>0</v>
      </c>
      <c r="I213" s="95">
        <v>0</v>
      </c>
    </row>
    <row r="214" spans="1:9" ht="15.75" thickBot="1">
      <c r="A214" s="89"/>
      <c r="B214" s="89"/>
      <c r="C214" s="89"/>
      <c r="D214" s="89"/>
      <c r="E214" s="131" t="s">
        <v>714</v>
      </c>
      <c r="F214" s="131"/>
      <c r="G214" s="95">
        <v>0</v>
      </c>
      <c r="H214" s="95">
        <v>0</v>
      </c>
      <c r="I214" s="95">
        <v>0</v>
      </c>
    </row>
    <row r="215" spans="1:9" ht="15.75" thickBot="1">
      <c r="A215" s="89"/>
      <c r="B215" s="89"/>
      <c r="C215" s="89"/>
      <c r="D215" s="89"/>
      <c r="E215" s="131" t="s">
        <v>715</v>
      </c>
      <c r="F215" s="131"/>
      <c r="G215" s="95">
        <v>0</v>
      </c>
      <c r="H215" s="95">
        <v>0</v>
      </c>
      <c r="I215" s="95">
        <v>0</v>
      </c>
    </row>
    <row r="216" spans="1:9" ht="15.75" thickBot="1">
      <c r="A216" s="89"/>
      <c r="B216" s="89"/>
      <c r="C216" s="89"/>
      <c r="D216" s="89"/>
      <c r="E216" s="131" t="s">
        <v>716</v>
      </c>
      <c r="F216" s="131"/>
      <c r="G216" s="95">
        <v>0</v>
      </c>
      <c r="H216" s="95">
        <v>0</v>
      </c>
      <c r="I216" s="95">
        <v>0</v>
      </c>
    </row>
    <row r="217" spans="1:9" ht="15.75" thickBot="1">
      <c r="A217" s="89"/>
      <c r="B217" s="89"/>
      <c r="C217" s="89"/>
      <c r="D217" s="89"/>
      <c r="E217" s="131" t="s">
        <v>717</v>
      </c>
      <c r="F217" s="131"/>
      <c r="G217" s="95">
        <v>0</v>
      </c>
      <c r="H217" s="95">
        <v>0</v>
      </c>
      <c r="I217" s="95">
        <v>0</v>
      </c>
    </row>
    <row r="218" spans="1:9" ht="15.75" thickBot="1">
      <c r="A218" s="89"/>
      <c r="B218" s="89"/>
      <c r="C218" s="131" t="s">
        <v>138</v>
      </c>
      <c r="D218" s="131"/>
      <c r="E218" s="131"/>
      <c r="F218" s="131"/>
      <c r="G218" s="95">
        <v>1.70936052027398</v>
      </c>
      <c r="H218" s="95">
        <v>1.6947264584590958</v>
      </c>
      <c r="I218" s="95">
        <v>0.0146340618148801</v>
      </c>
    </row>
    <row r="219" spans="1:9" ht="15.75" thickBot="1">
      <c r="A219" s="89"/>
      <c r="B219" s="89"/>
      <c r="C219" s="89"/>
      <c r="D219" s="131" t="s">
        <v>139</v>
      </c>
      <c r="E219" s="131"/>
      <c r="F219" s="131"/>
      <c r="G219" s="95">
        <v>0.00208573191201394</v>
      </c>
      <c r="H219" s="95">
        <v>0.0019316362167282482</v>
      </c>
      <c r="I219" s="95">
        <v>0.0001540956952856968</v>
      </c>
    </row>
    <row r="220" spans="1:9" ht="15.75" thickBot="1">
      <c r="A220" s="89"/>
      <c r="B220" s="89"/>
      <c r="C220" s="89"/>
      <c r="D220" s="89"/>
      <c r="E220" s="131" t="s">
        <v>140</v>
      </c>
      <c r="F220" s="131"/>
      <c r="G220" s="95">
        <v>1.06644488515134E-10</v>
      </c>
      <c r="H220" s="95">
        <v>1.0415655091384987E-10</v>
      </c>
      <c r="I220" s="95">
        <v>2.487937601284082E-12</v>
      </c>
    </row>
    <row r="221" spans="1:9" ht="15.75" thickBot="1">
      <c r="A221" s="89"/>
      <c r="B221" s="89"/>
      <c r="C221" s="89"/>
      <c r="D221" s="89"/>
      <c r="E221" s="131" t="s">
        <v>141</v>
      </c>
      <c r="F221" s="131"/>
      <c r="G221" s="95">
        <v>6.91535099115601E-14</v>
      </c>
      <c r="H221" s="95">
        <v>6.709228742166007E-14</v>
      </c>
      <c r="I221" s="95">
        <v>2.061222489900042E-15</v>
      </c>
    </row>
    <row r="222" spans="1:9" ht="15.75" thickBot="1">
      <c r="A222" s="89"/>
      <c r="B222" s="89"/>
      <c r="C222" s="89"/>
      <c r="D222" s="89"/>
      <c r="E222" s="131" t="s">
        <v>142</v>
      </c>
      <c r="F222" s="131"/>
      <c r="G222" s="95">
        <v>1.15631015534252E-13</v>
      </c>
      <c r="H222" s="95">
        <v>1.1290545057022063E-13</v>
      </c>
      <c r="I222" s="95">
        <v>2.72556496403089E-15</v>
      </c>
    </row>
    <row r="223" spans="1:9" ht="15.75" thickBot="1">
      <c r="A223" s="89"/>
      <c r="B223" s="89"/>
      <c r="C223" s="89"/>
      <c r="D223" s="89"/>
      <c r="E223" s="131" t="s">
        <v>143</v>
      </c>
      <c r="F223" s="131"/>
      <c r="G223" s="95">
        <v>0.00207418556239023</v>
      </c>
      <c r="H223" s="95">
        <v>0.0019209429140939877</v>
      </c>
      <c r="I223" s="95">
        <v>0.00015324264829624107</v>
      </c>
    </row>
    <row r="224" spans="1:9" ht="15.75" thickBot="1">
      <c r="A224" s="89"/>
      <c r="B224" s="89"/>
      <c r="C224" s="89"/>
      <c r="D224" s="89"/>
      <c r="E224" s="131" t="s">
        <v>144</v>
      </c>
      <c r="F224" s="131"/>
      <c r="G224" s="95">
        <v>3.72601013616516E-14</v>
      </c>
      <c r="H224" s="95">
        <v>3.611428988419416E-14</v>
      </c>
      <c r="I224" s="95">
        <v>1.1458114774573941E-15</v>
      </c>
    </row>
    <row r="225" spans="1:9" ht="15.75" thickBot="1">
      <c r="A225" s="89"/>
      <c r="B225" s="89"/>
      <c r="C225" s="89"/>
      <c r="D225" s="89"/>
      <c r="E225" s="131" t="s">
        <v>145</v>
      </c>
      <c r="F225" s="131"/>
      <c r="G225" s="95">
        <v>7.78747689312043E-17</v>
      </c>
      <c r="H225" s="95">
        <v>7.55287578102715E-17</v>
      </c>
      <c r="I225" s="95">
        <v>2.3460111209327782E-18</v>
      </c>
    </row>
    <row r="226" spans="1:9" ht="15.75" thickBot="1">
      <c r="A226" s="89"/>
      <c r="B226" s="89"/>
      <c r="C226" s="89"/>
      <c r="D226" s="89"/>
      <c r="E226" s="131" t="s">
        <v>146</v>
      </c>
      <c r="F226" s="131"/>
      <c r="G226" s="95">
        <v>2.25137769308423E-14</v>
      </c>
      <c r="H226" s="95">
        <v>2.185694189284242E-14</v>
      </c>
      <c r="I226" s="95">
        <v>6.56835037999923E-16</v>
      </c>
    </row>
    <row r="227" spans="1:9" ht="15.75" thickBot="1">
      <c r="A227" s="89"/>
      <c r="B227" s="89"/>
      <c r="C227" s="89"/>
      <c r="D227" s="89"/>
      <c r="E227" s="131" t="s">
        <v>147</v>
      </c>
      <c r="F227" s="131"/>
      <c r="G227" s="95">
        <v>2.93568597760973E-16</v>
      </c>
      <c r="H227" s="95">
        <v>2.8506372587031593E-16</v>
      </c>
      <c r="I227" s="95">
        <v>8.50487189065704E-18</v>
      </c>
    </row>
    <row r="228" spans="1:9" ht="15.75" thickBot="1">
      <c r="A228" s="89"/>
      <c r="B228" s="89"/>
      <c r="C228" s="89"/>
      <c r="D228" s="89"/>
      <c r="E228" s="131" t="s">
        <v>109</v>
      </c>
      <c r="F228" s="131"/>
      <c r="G228" s="95">
        <v>7.78294460259696E-12</v>
      </c>
      <c r="H228" s="95">
        <v>7.548484071083071E-12</v>
      </c>
      <c r="I228" s="95">
        <v>2.344605315138878E-13</v>
      </c>
    </row>
    <row r="229" spans="1:9" ht="15.75" thickBot="1">
      <c r="A229" s="89"/>
      <c r="B229" s="89"/>
      <c r="C229" s="89"/>
      <c r="D229" s="89"/>
      <c r="E229" s="131" t="s">
        <v>148</v>
      </c>
      <c r="F229" s="131"/>
      <c r="G229" s="95">
        <v>4.37851016775569E-11</v>
      </c>
      <c r="H229" s="95">
        <v>4.225644088900364E-11</v>
      </c>
      <c r="I229" s="95">
        <v>1.528660788553234E-12</v>
      </c>
    </row>
    <row r="230" spans="1:9" ht="15.75" thickBot="1">
      <c r="A230" s="89"/>
      <c r="B230" s="89"/>
      <c r="C230" s="89"/>
      <c r="D230" s="89"/>
      <c r="E230" s="131" t="s">
        <v>149</v>
      </c>
      <c r="F230" s="131"/>
      <c r="G230" s="95">
        <v>1.15461911662522E-05</v>
      </c>
      <c r="H230" s="95">
        <v>1.0693148434455571E-05</v>
      </c>
      <c r="I230" s="95">
        <v>8.530427317965827E-07</v>
      </c>
    </row>
    <row r="231" spans="1:9" ht="15.75" thickBot="1">
      <c r="A231" s="89"/>
      <c r="B231" s="89"/>
      <c r="C231" s="89"/>
      <c r="D231" s="131" t="s">
        <v>150</v>
      </c>
      <c r="E231" s="131"/>
      <c r="F231" s="131"/>
      <c r="G231" s="95">
        <v>0.000692125490873481</v>
      </c>
      <c r="H231" s="95">
        <v>0.0006554717427018032</v>
      </c>
      <c r="I231" s="95">
        <v>3.665374817167738E-05</v>
      </c>
    </row>
    <row r="232" spans="1:9" ht="15.75" thickBot="1">
      <c r="A232" s="89"/>
      <c r="B232" s="89"/>
      <c r="C232" s="89"/>
      <c r="D232" s="89"/>
      <c r="E232" s="131" t="s">
        <v>151</v>
      </c>
      <c r="F232" s="131"/>
      <c r="G232" s="95">
        <v>4.79573901883317E-18</v>
      </c>
      <c r="H232" s="95">
        <v>4.648186166171183E-18</v>
      </c>
      <c r="I232" s="95">
        <v>1.4755285266198717E-19</v>
      </c>
    </row>
    <row r="233" spans="1:9" ht="15.75" thickBot="1">
      <c r="A233" s="89"/>
      <c r="B233" s="89"/>
      <c r="C233" s="89"/>
      <c r="D233" s="89"/>
      <c r="E233" s="131" t="s">
        <v>152</v>
      </c>
      <c r="F233" s="131"/>
      <c r="G233" s="95">
        <v>4.97945501339245E-08</v>
      </c>
      <c r="H233" s="95">
        <v>4.79841970878571E-08</v>
      </c>
      <c r="I233" s="95">
        <v>1.8103530460673267E-09</v>
      </c>
    </row>
    <row r="234" spans="1:9" ht="15.75" thickBot="1">
      <c r="A234" s="89"/>
      <c r="B234" s="89"/>
      <c r="C234" s="89"/>
      <c r="D234" s="89"/>
      <c r="E234" s="131" t="s">
        <v>153</v>
      </c>
      <c r="F234" s="131"/>
      <c r="G234" s="95">
        <v>1.24308981355555E-06</v>
      </c>
      <c r="H234" s="95">
        <v>1.2069826773788162E-06</v>
      </c>
      <c r="I234" s="95">
        <v>3.61071361767303E-08</v>
      </c>
    </row>
    <row r="235" spans="1:9" ht="15.75" thickBot="1">
      <c r="A235" s="89"/>
      <c r="B235" s="89"/>
      <c r="C235" s="89"/>
      <c r="D235" s="89"/>
      <c r="E235" s="131" t="s">
        <v>154</v>
      </c>
      <c r="F235" s="131"/>
      <c r="G235" s="95">
        <v>1.48065422922472E-06</v>
      </c>
      <c r="H235" s="95">
        <v>1.4176911956475117E-06</v>
      </c>
      <c r="I235" s="95">
        <v>6.296303357720283E-08</v>
      </c>
    </row>
    <row r="236" spans="1:9" ht="15.75" thickBot="1">
      <c r="A236" s="89"/>
      <c r="B236" s="89"/>
      <c r="C236" s="89"/>
      <c r="D236" s="89"/>
      <c r="E236" s="131" t="s">
        <v>155</v>
      </c>
      <c r="F236" s="131"/>
      <c r="G236" s="95">
        <v>6.94041856393515E-07</v>
      </c>
      <c r="H236" s="95">
        <v>6.778503695625635E-07</v>
      </c>
      <c r="I236" s="95">
        <v>1.6191486830952303E-08</v>
      </c>
    </row>
    <row r="237" spans="1:9" ht="15.75" thickBot="1">
      <c r="A237" s="89"/>
      <c r="B237" s="89"/>
      <c r="C237" s="89"/>
      <c r="D237" s="89"/>
      <c r="E237" s="131" t="s">
        <v>156</v>
      </c>
      <c r="F237" s="131"/>
      <c r="G237" s="95">
        <v>4.91010620449534E-16</v>
      </c>
      <c r="H237" s="95">
        <v>4.75903472367137E-16</v>
      </c>
      <c r="I237" s="95">
        <v>1.510714808239701E-17</v>
      </c>
    </row>
    <row r="238" spans="1:9" ht="15.75" thickBot="1">
      <c r="A238" s="89"/>
      <c r="B238" s="89"/>
      <c r="C238" s="89"/>
      <c r="D238" s="89"/>
      <c r="E238" s="131" t="s">
        <v>157</v>
      </c>
      <c r="F238" s="131"/>
      <c r="G238" s="95">
        <v>3.79750884910721E-40</v>
      </c>
      <c r="H238" s="95">
        <v>3.7041999260844396E-40</v>
      </c>
      <c r="I238" s="95">
        <v>9.330892302276902E-42</v>
      </c>
    </row>
    <row r="239" spans="1:9" ht="15.75" thickBot="1">
      <c r="A239" s="89"/>
      <c r="B239" s="89"/>
      <c r="C239" s="89"/>
      <c r="D239" s="89"/>
      <c r="E239" s="131" t="s">
        <v>158</v>
      </c>
      <c r="F239" s="131"/>
      <c r="G239" s="95">
        <v>2.69125549975226E-08</v>
      </c>
      <c r="H239" s="95">
        <v>2.628565471662374E-08</v>
      </c>
      <c r="I239" s="95">
        <v>6.269002808988386E-10</v>
      </c>
    </row>
    <row r="240" spans="1:9" ht="15.75" thickBot="1">
      <c r="A240" s="89"/>
      <c r="B240" s="89"/>
      <c r="C240" s="89"/>
      <c r="D240" s="89"/>
      <c r="E240" s="131" t="s">
        <v>159</v>
      </c>
      <c r="F240" s="131"/>
      <c r="G240" s="95">
        <v>2.81251662775147E-07</v>
      </c>
      <c r="H240" s="95">
        <v>2.728128687584134E-07</v>
      </c>
      <c r="I240" s="95">
        <v>8.438794016732745E-09</v>
      </c>
    </row>
    <row r="241" spans="1:9" ht="15.75" thickBot="1">
      <c r="A241" s="89"/>
      <c r="B241" s="89"/>
      <c r="C241" s="89"/>
      <c r="D241" s="89"/>
      <c r="E241" s="131" t="s">
        <v>160</v>
      </c>
      <c r="F241" s="131"/>
      <c r="G241" s="95">
        <v>4.0886785278397E-09</v>
      </c>
      <c r="H241" s="95">
        <v>3.993490206762612E-09</v>
      </c>
      <c r="I241" s="95">
        <v>9.518832107708708E-11</v>
      </c>
    </row>
    <row r="242" spans="1:9" ht="15.75" thickBot="1">
      <c r="A242" s="89"/>
      <c r="B242" s="89"/>
      <c r="C242" s="89"/>
      <c r="D242" s="89"/>
      <c r="E242" s="131" t="s">
        <v>161</v>
      </c>
      <c r="F242" s="131"/>
      <c r="G242" s="95">
        <v>3.53051496472328E-07</v>
      </c>
      <c r="H242" s="95">
        <v>3.4483566749309283E-07</v>
      </c>
      <c r="I242" s="95">
        <v>8.215828979235504E-09</v>
      </c>
    </row>
    <row r="243" spans="1:9" ht="15.75" thickBot="1">
      <c r="A243" s="89"/>
      <c r="B243" s="89"/>
      <c r="C243" s="89"/>
      <c r="D243" s="89"/>
      <c r="E243" s="131" t="s">
        <v>162</v>
      </c>
      <c r="F243" s="131"/>
      <c r="G243" s="95">
        <v>2.15073400566284E-07</v>
      </c>
      <c r="H243" s="95">
        <v>2.1006844719633396E-07</v>
      </c>
      <c r="I243" s="95">
        <v>5.0049533699503804E-09</v>
      </c>
    </row>
    <row r="244" spans="1:9" ht="15.75" thickBot="1">
      <c r="A244" s="89"/>
      <c r="B244" s="89"/>
      <c r="C244" s="89"/>
      <c r="D244" s="89"/>
      <c r="E244" s="131" t="s">
        <v>163</v>
      </c>
      <c r="F244" s="131"/>
      <c r="G244" s="95">
        <v>1.21397591232251E-07</v>
      </c>
      <c r="H244" s="95">
        <v>1.1857255902584156E-07</v>
      </c>
      <c r="I244" s="95">
        <v>2.8250322064092543E-09</v>
      </c>
    </row>
    <row r="245" spans="1:9" ht="15.75" thickBot="1">
      <c r="A245" s="89"/>
      <c r="B245" s="89"/>
      <c r="C245" s="89"/>
      <c r="D245" s="89"/>
      <c r="E245" s="131" t="s">
        <v>164</v>
      </c>
      <c r="F245" s="131"/>
      <c r="G245" s="95">
        <v>5.46187647347511E-08</v>
      </c>
      <c r="H245" s="95">
        <v>5.334639100552239E-08</v>
      </c>
      <c r="I245" s="95">
        <v>1.2723737292287716E-09</v>
      </c>
    </row>
    <row r="246" spans="1:9" ht="15.75" thickBot="1">
      <c r="A246" s="89"/>
      <c r="B246" s="89"/>
      <c r="C246" s="89"/>
      <c r="D246" s="89"/>
      <c r="E246" s="131" t="s">
        <v>165</v>
      </c>
      <c r="F246" s="131"/>
      <c r="G246" s="95">
        <v>7.65207835217644E-07</v>
      </c>
      <c r="H246" s="95">
        <v>7.474225537300616E-07</v>
      </c>
      <c r="I246" s="95">
        <v>1.7785281487582387E-08</v>
      </c>
    </row>
    <row r="247" spans="1:9" ht="15.75" thickBot="1">
      <c r="A247" s="89"/>
      <c r="B247" s="89"/>
      <c r="C247" s="89"/>
      <c r="D247" s="89"/>
      <c r="E247" s="131" t="s">
        <v>166</v>
      </c>
      <c r="F247" s="131"/>
      <c r="G247" s="95">
        <v>3.66118129275437E-08</v>
      </c>
      <c r="H247" s="95">
        <v>3.575982278832041E-08</v>
      </c>
      <c r="I247" s="95">
        <v>8.519901392233266E-10</v>
      </c>
    </row>
    <row r="248" spans="1:9" ht="15.75" thickBot="1">
      <c r="A248" s="89"/>
      <c r="B248" s="89"/>
      <c r="C248" s="89"/>
      <c r="D248" s="89"/>
      <c r="E248" s="131" t="s">
        <v>167</v>
      </c>
      <c r="F248" s="131"/>
      <c r="G248" s="95">
        <v>3.62557558499652E-18</v>
      </c>
      <c r="H248" s="95">
        <v>3.530721532517373E-18</v>
      </c>
      <c r="I248" s="95">
        <v>9.485405247914257E-20</v>
      </c>
    </row>
    <row r="249" spans="1:9" ht="15.75" thickBot="1">
      <c r="A249" s="89"/>
      <c r="B249" s="89"/>
      <c r="C249" s="89"/>
      <c r="D249" s="89"/>
      <c r="E249" s="131" t="s">
        <v>168</v>
      </c>
      <c r="F249" s="131"/>
      <c r="G249" s="95">
        <v>4.75941402034912E-08</v>
      </c>
      <c r="H249" s="95">
        <v>4.64838038517367E-08</v>
      </c>
      <c r="I249" s="95">
        <v>1.1103363517544985E-09</v>
      </c>
    </row>
    <row r="250" spans="1:9" ht="15.75" thickBot="1">
      <c r="A250" s="89"/>
      <c r="B250" s="89"/>
      <c r="C250" s="89"/>
      <c r="D250" s="89"/>
      <c r="E250" s="131" t="s">
        <v>169</v>
      </c>
      <c r="F250" s="131"/>
      <c r="G250" s="95">
        <v>0.000111831271949327</v>
      </c>
      <c r="H250" s="95">
        <v>0.00010356941330753799</v>
      </c>
      <c r="I250" s="95">
        <v>8.261858641788778E-06</v>
      </c>
    </row>
    <row r="251" spans="1:9" ht="15.75" thickBot="1">
      <c r="A251" s="89"/>
      <c r="B251" s="89"/>
      <c r="C251" s="89"/>
      <c r="D251" s="89"/>
      <c r="E251" s="131" t="s">
        <v>170</v>
      </c>
      <c r="F251" s="131"/>
      <c r="G251" s="95">
        <v>5.48810699847525E-12</v>
      </c>
      <c r="H251" s="95">
        <v>5.3227727178875896E-12</v>
      </c>
      <c r="I251" s="95">
        <v>1.653342805876525E-13</v>
      </c>
    </row>
    <row r="252" spans="1:9" ht="15.75" thickBot="1">
      <c r="A252" s="89"/>
      <c r="B252" s="89"/>
      <c r="C252" s="89"/>
      <c r="D252" s="89"/>
      <c r="E252" s="131" t="s">
        <v>171</v>
      </c>
      <c r="F252" s="131"/>
      <c r="G252" s="95">
        <v>1.2556256416087E-14</v>
      </c>
      <c r="H252" s="95">
        <v>1.2181806251724513E-14</v>
      </c>
      <c r="I252" s="95">
        <v>3.74450164362471E-16</v>
      </c>
    </row>
    <row r="253" spans="1:9" ht="15.75" thickBot="1">
      <c r="A253" s="89"/>
      <c r="B253" s="89"/>
      <c r="C253" s="89"/>
      <c r="D253" s="89"/>
      <c r="E253" s="131" t="s">
        <v>172</v>
      </c>
      <c r="F253" s="131"/>
      <c r="G253" s="95">
        <v>9.33687422474937E-09</v>
      </c>
      <c r="H253" s="95">
        <v>9.065892507638767E-09</v>
      </c>
      <c r="I253" s="95">
        <v>2.709817171105946E-10</v>
      </c>
    </row>
    <row r="254" spans="1:9" ht="15.75" thickBot="1">
      <c r="A254" s="89"/>
      <c r="B254" s="89"/>
      <c r="C254" s="89"/>
      <c r="D254" s="89"/>
      <c r="E254" s="131" t="s">
        <v>173</v>
      </c>
      <c r="F254" s="131"/>
      <c r="G254" s="95">
        <v>1.66237019478765E-21</v>
      </c>
      <c r="H254" s="95">
        <v>1.6134943184097309E-21</v>
      </c>
      <c r="I254" s="95">
        <v>4.8875876377915045E-23</v>
      </c>
    </row>
    <row r="255" spans="1:9" ht="15.75" thickBot="1">
      <c r="A255" s="89"/>
      <c r="B255" s="89"/>
      <c r="C255" s="89"/>
      <c r="D255" s="89"/>
      <c r="E255" s="131" t="s">
        <v>174</v>
      </c>
      <c r="F255" s="131"/>
      <c r="G255" s="95">
        <v>3.80696071659361E-06</v>
      </c>
      <c r="H255" s="95">
        <v>3.718390524066788E-06</v>
      </c>
      <c r="I255" s="95">
        <v>8.857019252682063E-08</v>
      </c>
    </row>
    <row r="256" spans="1:9" ht="15.75" thickBot="1">
      <c r="A256" s="89"/>
      <c r="B256" s="89"/>
      <c r="C256" s="89"/>
      <c r="D256" s="89"/>
      <c r="E256" s="131" t="s">
        <v>175</v>
      </c>
      <c r="F256" s="131"/>
      <c r="G256" s="95">
        <v>1.76222207086759E-07</v>
      </c>
      <c r="H256" s="95">
        <v>1.710877778482361E-07</v>
      </c>
      <c r="I256" s="95">
        <v>5.1344292385234896E-09</v>
      </c>
    </row>
    <row r="257" spans="1:9" ht="15.75" thickBot="1">
      <c r="A257" s="89"/>
      <c r="B257" s="89"/>
      <c r="C257" s="89"/>
      <c r="D257" s="89"/>
      <c r="E257" s="131" t="s">
        <v>176</v>
      </c>
      <c r="F257" s="131"/>
      <c r="G257" s="95">
        <v>3.56630631049432E-06</v>
      </c>
      <c r="H257" s="95">
        <v>3.414368833169455E-06</v>
      </c>
      <c r="I257" s="95">
        <v>1.519374773248688E-07</v>
      </c>
    </row>
    <row r="258" spans="1:9" ht="15.75" thickBot="1">
      <c r="A258" s="89"/>
      <c r="B258" s="89"/>
      <c r="C258" s="89"/>
      <c r="D258" s="89"/>
      <c r="E258" s="131" t="s">
        <v>177</v>
      </c>
      <c r="F258" s="131"/>
      <c r="G258" s="95">
        <v>7.08310407277608E-12</v>
      </c>
      <c r="H258" s="95">
        <v>6.918910513544608E-12</v>
      </c>
      <c r="I258" s="95">
        <v>1.6419355923147115E-13</v>
      </c>
    </row>
    <row r="259" spans="1:9" ht="15.75" thickBot="1">
      <c r="A259" s="89"/>
      <c r="B259" s="89"/>
      <c r="C259" s="89"/>
      <c r="D259" s="89"/>
      <c r="E259" s="131" t="s">
        <v>178</v>
      </c>
      <c r="F259" s="131"/>
      <c r="G259" s="95">
        <v>0.000291755813111337</v>
      </c>
      <c r="H259" s="95">
        <v>0.0002819162124270791</v>
      </c>
      <c r="I259" s="95">
        <v>9.839600684257592E-06</v>
      </c>
    </row>
    <row r="260" spans="1:9" ht="15.75" thickBot="1">
      <c r="A260" s="89"/>
      <c r="B260" s="89"/>
      <c r="C260" s="89"/>
      <c r="D260" s="89"/>
      <c r="E260" s="131" t="s">
        <v>179</v>
      </c>
      <c r="F260" s="131"/>
      <c r="G260" s="95">
        <v>2.0340637937119E-06</v>
      </c>
      <c r="H260" s="95">
        <v>1.9648489976829813E-06</v>
      </c>
      <c r="I260" s="95">
        <v>6.921479602891437E-08</v>
      </c>
    </row>
    <row r="261" spans="1:9" ht="15.75" thickBot="1">
      <c r="A261" s="89"/>
      <c r="B261" s="89"/>
      <c r="C261" s="89"/>
      <c r="D261" s="89"/>
      <c r="E261" s="131" t="s">
        <v>180</v>
      </c>
      <c r="F261" s="131"/>
      <c r="G261" s="95">
        <v>9.11041727562599E-10</v>
      </c>
      <c r="H261" s="95">
        <v>8.888492580704483E-10</v>
      </c>
      <c r="I261" s="95">
        <v>2.2192469492149762E-11</v>
      </c>
    </row>
    <row r="262" spans="1:9" ht="15.75" thickBot="1">
      <c r="A262" s="89"/>
      <c r="B262" s="89"/>
      <c r="C262" s="89"/>
      <c r="D262" s="89"/>
      <c r="E262" s="131" t="s">
        <v>181</v>
      </c>
      <c r="F262" s="131"/>
      <c r="G262" s="95">
        <v>7.33923053883581E-09</v>
      </c>
      <c r="H262" s="95">
        <v>7.168373535744461E-09</v>
      </c>
      <c r="I262" s="95">
        <v>1.70857003091353E-10</v>
      </c>
    </row>
    <row r="263" spans="1:9" ht="15.75" thickBot="1">
      <c r="A263" s="89"/>
      <c r="B263" s="89"/>
      <c r="C263" s="89"/>
      <c r="D263" s="89"/>
      <c r="E263" s="131" t="s">
        <v>182</v>
      </c>
      <c r="F263" s="131"/>
      <c r="G263" s="95">
        <v>3.09201008248797E-07</v>
      </c>
      <c r="H263" s="95">
        <v>2.9619507418467E-07</v>
      </c>
      <c r="I263" s="95">
        <v>1.3005934064127448E-08</v>
      </c>
    </row>
    <row r="264" spans="1:9" ht="15.75" thickBot="1">
      <c r="A264" s="89"/>
      <c r="B264" s="89"/>
      <c r="C264" s="89"/>
      <c r="D264" s="89"/>
      <c r="E264" s="131" t="s">
        <v>183</v>
      </c>
      <c r="F264" s="131"/>
      <c r="G264" s="95">
        <v>0.000241124289137618</v>
      </c>
      <c r="H264" s="95">
        <v>0.00022382000056906358</v>
      </c>
      <c r="I264" s="95">
        <v>1.7304288568554464E-05</v>
      </c>
    </row>
    <row r="265" spans="1:9" ht="15.75" thickBot="1">
      <c r="A265" s="89"/>
      <c r="B265" s="89"/>
      <c r="C265" s="89"/>
      <c r="D265" s="89"/>
      <c r="E265" s="131" t="s">
        <v>184</v>
      </c>
      <c r="F265" s="131"/>
      <c r="G265" s="95">
        <v>4.55950271284676E-12</v>
      </c>
      <c r="H265" s="95">
        <v>4.433022812269624E-12</v>
      </c>
      <c r="I265" s="95">
        <v>1.2647990057714154E-13</v>
      </c>
    </row>
    <row r="266" spans="1:9" ht="15.75" thickBot="1">
      <c r="A266" s="89"/>
      <c r="B266" s="89"/>
      <c r="C266" s="89"/>
      <c r="D266" s="89"/>
      <c r="E266" s="131" t="s">
        <v>185</v>
      </c>
      <c r="F266" s="131"/>
      <c r="G266" s="95">
        <v>4.7702125555757E-08</v>
      </c>
      <c r="H266" s="95">
        <v>4.6514800349455465E-08</v>
      </c>
      <c r="I266" s="95">
        <v>1.1873252063015055E-09</v>
      </c>
    </row>
    <row r="267" spans="1:9" ht="15.75" thickBot="1">
      <c r="A267" s="89"/>
      <c r="B267" s="89"/>
      <c r="C267" s="89"/>
      <c r="D267" s="89"/>
      <c r="E267" s="131" t="s">
        <v>186</v>
      </c>
      <c r="F267" s="131"/>
      <c r="G267" s="95">
        <v>5.25837416863055E-09</v>
      </c>
      <c r="H267" s="95">
        <v>5.135883557210586E-09</v>
      </c>
      <c r="I267" s="95">
        <v>1.2249061141995485E-10</v>
      </c>
    </row>
    <row r="268" spans="1:9" ht="15.75" thickBot="1">
      <c r="A268" s="89"/>
      <c r="B268" s="89"/>
      <c r="C268" s="89"/>
      <c r="D268" s="89"/>
      <c r="E268" s="131" t="s">
        <v>187</v>
      </c>
      <c r="F268" s="131"/>
      <c r="G268" s="95">
        <v>3.09626816098795E-08</v>
      </c>
      <c r="H268" s="95">
        <v>3.0024054509788264E-08</v>
      </c>
      <c r="I268" s="95">
        <v>9.38627100091249E-10</v>
      </c>
    </row>
    <row r="269" spans="1:9" ht="15.75" thickBot="1">
      <c r="A269" s="89"/>
      <c r="B269" s="89"/>
      <c r="C269" s="89"/>
      <c r="D269" s="89"/>
      <c r="E269" s="131" t="s">
        <v>188</v>
      </c>
      <c r="F269" s="131"/>
      <c r="G269" s="95">
        <v>3.33498919124307E-08</v>
      </c>
      <c r="H269" s="95">
        <v>3.2572974017546415E-08</v>
      </c>
      <c r="I269" s="95">
        <v>7.769178948843479E-10</v>
      </c>
    </row>
    <row r="270" spans="1:9" ht="15.75" thickBot="1">
      <c r="A270" s="89"/>
      <c r="B270" s="89"/>
      <c r="C270" s="89"/>
      <c r="D270" s="89"/>
      <c r="E270" s="131" t="s">
        <v>189</v>
      </c>
      <c r="F270" s="131"/>
      <c r="G270" s="95">
        <v>4.96111058950308E-10</v>
      </c>
      <c r="H270" s="95">
        <v>4.845688720781433E-10</v>
      </c>
      <c r="I270" s="95">
        <v>1.1542186872164757E-11</v>
      </c>
    </row>
    <row r="271" spans="1:9" ht="15.75" thickBot="1">
      <c r="A271" s="89"/>
      <c r="B271" s="89"/>
      <c r="C271" s="89"/>
      <c r="D271" s="89"/>
      <c r="E271" s="131" t="s">
        <v>190</v>
      </c>
      <c r="F271" s="131"/>
      <c r="G271" s="95">
        <v>2.47316404560917E-05</v>
      </c>
      <c r="H271" s="95">
        <v>2.4150970311670524E-05</v>
      </c>
      <c r="I271" s="95">
        <v>5.806701444212048E-07</v>
      </c>
    </row>
    <row r="272" spans="1:9" ht="15.75" thickBot="1">
      <c r="A272" s="89"/>
      <c r="B272" s="89"/>
      <c r="C272" s="89"/>
      <c r="D272" s="89"/>
      <c r="E272" s="131" t="s">
        <v>191</v>
      </c>
      <c r="F272" s="131"/>
      <c r="G272" s="95">
        <v>8.39985033243689E-10</v>
      </c>
      <c r="H272" s="95">
        <v>8.204424374645016E-10</v>
      </c>
      <c r="I272" s="95">
        <v>1.9542595779187765E-11</v>
      </c>
    </row>
    <row r="273" spans="1:9" ht="15.75" thickBot="1">
      <c r="A273" s="89"/>
      <c r="B273" s="89"/>
      <c r="C273" s="89"/>
      <c r="D273" s="89"/>
      <c r="E273" s="131" t="s">
        <v>192</v>
      </c>
      <c r="F273" s="131"/>
      <c r="G273" s="95">
        <v>8.57459907444218E-08</v>
      </c>
      <c r="H273" s="95">
        <v>8.298594423648975E-08</v>
      </c>
      <c r="I273" s="95">
        <v>2.7600465079320912E-09</v>
      </c>
    </row>
    <row r="274" spans="1:9" ht="15.75" thickBot="1">
      <c r="A274" s="89"/>
      <c r="B274" s="89"/>
      <c r="C274" s="89"/>
      <c r="D274" s="89"/>
      <c r="E274" s="131" t="s">
        <v>193</v>
      </c>
      <c r="F274" s="131"/>
      <c r="G274" s="95">
        <v>1.30830707899945E-13</v>
      </c>
      <c r="H274" s="95">
        <v>1.2692875318542292E-13</v>
      </c>
      <c r="I274" s="95">
        <v>3.9019547145222005E-15</v>
      </c>
    </row>
    <row r="275" spans="1:9" ht="15.75" thickBot="1">
      <c r="A275" s="89"/>
      <c r="B275" s="89"/>
      <c r="C275" s="89"/>
      <c r="D275" s="89"/>
      <c r="E275" s="131" t="s">
        <v>194</v>
      </c>
      <c r="F275" s="131"/>
      <c r="G275" s="95">
        <v>3.41750126357316E-09</v>
      </c>
      <c r="H275" s="95">
        <v>3.2972523538498312E-09</v>
      </c>
      <c r="I275" s="95">
        <v>1.2024890972332104E-10</v>
      </c>
    </row>
    <row r="276" spans="1:9" ht="15.75" thickBot="1">
      <c r="A276" s="89"/>
      <c r="B276" s="89"/>
      <c r="C276" s="89"/>
      <c r="D276" s="89"/>
      <c r="E276" s="131" t="s">
        <v>195</v>
      </c>
      <c r="F276" s="131"/>
      <c r="G276" s="95">
        <v>2.22688332250849E-12</v>
      </c>
      <c r="H276" s="95">
        <v>2.1434280201626134E-12</v>
      </c>
      <c r="I276" s="95">
        <v>8.345530234587728E-14</v>
      </c>
    </row>
    <row r="277" spans="1:9" ht="15.75" thickBot="1">
      <c r="A277" s="89"/>
      <c r="B277" s="89"/>
      <c r="C277" s="89"/>
      <c r="D277" s="89"/>
      <c r="E277" s="131" t="s">
        <v>196</v>
      </c>
      <c r="F277" s="131"/>
      <c r="G277" s="95">
        <v>2.00582376652873E-10</v>
      </c>
      <c r="H277" s="95">
        <v>1.910401528552679E-10</v>
      </c>
      <c r="I277" s="95">
        <v>9.542223797605472E-12</v>
      </c>
    </row>
    <row r="278" spans="1:9" ht="15.75" thickBot="1">
      <c r="A278" s="89"/>
      <c r="B278" s="89"/>
      <c r="C278" s="89"/>
      <c r="D278" s="89"/>
      <c r="E278" s="131" t="s">
        <v>197</v>
      </c>
      <c r="F278" s="131"/>
      <c r="G278" s="95">
        <v>2.67129593851924E-12</v>
      </c>
      <c r="H278" s="95">
        <v>2.671128743239049E-12</v>
      </c>
      <c r="I278" s="95">
        <v>1.6719528019443289E-16</v>
      </c>
    </row>
    <row r="279" spans="1:9" ht="15.75" thickBot="1">
      <c r="A279" s="89"/>
      <c r="B279" s="89"/>
      <c r="C279" s="89"/>
      <c r="D279" s="89"/>
      <c r="E279" s="131" t="s">
        <v>198</v>
      </c>
      <c r="F279" s="131"/>
      <c r="G279" s="95">
        <v>9.94661031078468E-11</v>
      </c>
      <c r="H279" s="95">
        <v>9.646360143521362E-11</v>
      </c>
      <c r="I279" s="95">
        <v>3.0025016726331317E-12</v>
      </c>
    </row>
    <row r="280" spans="1:9" ht="15.75" thickBot="1">
      <c r="A280" s="89"/>
      <c r="B280" s="89"/>
      <c r="C280" s="89"/>
      <c r="D280" s="89"/>
      <c r="E280" s="131" t="s">
        <v>199</v>
      </c>
      <c r="F280" s="131"/>
      <c r="G280" s="95">
        <v>1.34984953793291E-09</v>
      </c>
      <c r="H280" s="95">
        <v>1.3183793361667118E-09</v>
      </c>
      <c r="I280" s="95">
        <v>3.147020176620263E-11</v>
      </c>
    </row>
    <row r="281" spans="1:9" ht="15.75" thickBot="1">
      <c r="A281" s="89"/>
      <c r="B281" s="89"/>
      <c r="C281" s="89"/>
      <c r="D281" s="89"/>
      <c r="E281" s="131" t="s">
        <v>200</v>
      </c>
      <c r="F281" s="131"/>
      <c r="G281" s="95">
        <v>5.65199760429153E-07</v>
      </c>
      <c r="H281" s="95">
        <v>5.513425917728165E-07</v>
      </c>
      <c r="I281" s="95">
        <v>1.3857168656335847E-08</v>
      </c>
    </row>
    <row r="282" spans="1:9" ht="15.75" thickBot="1">
      <c r="A282" s="89"/>
      <c r="B282" s="89"/>
      <c r="C282" s="89"/>
      <c r="D282" s="89"/>
      <c r="E282" s="131" t="s">
        <v>201</v>
      </c>
      <c r="F282" s="131"/>
      <c r="G282" s="95">
        <v>7.11714685101247E-10</v>
      </c>
      <c r="H282" s="95">
        <v>6.951529223460645E-10</v>
      </c>
      <c r="I282" s="95">
        <v>1.6561762755182303E-11</v>
      </c>
    </row>
    <row r="283" spans="1:9" ht="15.75" thickBot="1">
      <c r="A283" s="89"/>
      <c r="B283" s="89"/>
      <c r="C283" s="89"/>
      <c r="D283" s="89"/>
      <c r="E283" s="131" t="s">
        <v>202</v>
      </c>
      <c r="F283" s="131"/>
      <c r="G283" s="95">
        <v>5.96636292636122E-13</v>
      </c>
      <c r="H283" s="95">
        <v>5.663563364262135E-13</v>
      </c>
      <c r="I283" s="95">
        <v>3.027995620990778E-14</v>
      </c>
    </row>
    <row r="284" spans="1:9" ht="15.75" thickBot="1">
      <c r="A284" s="89"/>
      <c r="B284" s="89"/>
      <c r="C284" s="89"/>
      <c r="D284" s="89"/>
      <c r="E284" s="131" t="s">
        <v>203</v>
      </c>
      <c r="F284" s="131"/>
      <c r="G284" s="95">
        <v>1.87488543902908E-11</v>
      </c>
      <c r="H284" s="95">
        <v>1.818578287663772E-11</v>
      </c>
      <c r="I284" s="95">
        <v>5.630715136531108E-13</v>
      </c>
    </row>
    <row r="285" spans="1:9" ht="15.75" thickBot="1">
      <c r="A285" s="89"/>
      <c r="B285" s="89"/>
      <c r="C285" s="89"/>
      <c r="D285" s="89"/>
      <c r="E285" s="131" t="s">
        <v>204</v>
      </c>
      <c r="F285" s="131"/>
      <c r="G285" s="95">
        <v>2.45780891008598E-13</v>
      </c>
      <c r="H285" s="95">
        <v>2.3818977408471677E-13</v>
      </c>
      <c r="I285" s="95">
        <v>7.59111692388141E-15</v>
      </c>
    </row>
    <row r="286" spans="1:9" ht="15.75" thickBot="1">
      <c r="A286" s="89"/>
      <c r="B286" s="89"/>
      <c r="C286" s="89"/>
      <c r="D286" s="89"/>
      <c r="E286" s="131" t="s">
        <v>205</v>
      </c>
      <c r="F286" s="131"/>
      <c r="G286" s="95">
        <v>1.73456028507215E-06</v>
      </c>
      <c r="H286" s="95">
        <v>1.6956153536076818E-06</v>
      </c>
      <c r="I286" s="95">
        <v>3.894493146446767E-08</v>
      </c>
    </row>
    <row r="287" spans="1:9" ht="15.75" thickBot="1">
      <c r="A287" s="89"/>
      <c r="B287" s="89"/>
      <c r="C287" s="89"/>
      <c r="D287" s="89"/>
      <c r="E287" s="131" t="s">
        <v>206</v>
      </c>
      <c r="F287" s="131"/>
      <c r="G287" s="95">
        <v>2.07859550256086E-20</v>
      </c>
      <c r="H287" s="95">
        <v>2.0273921913271763E-20</v>
      </c>
      <c r="I287" s="95">
        <v>5.12033112336805E-22</v>
      </c>
    </row>
    <row r="288" spans="1:9" ht="15.75" thickBot="1">
      <c r="A288" s="89"/>
      <c r="B288" s="89"/>
      <c r="C288" s="89"/>
      <c r="D288" s="89"/>
      <c r="E288" s="131" t="s">
        <v>207</v>
      </c>
      <c r="F288" s="131"/>
      <c r="G288" s="95">
        <v>2.12409464602838E-12</v>
      </c>
      <c r="H288" s="95">
        <v>2.091546630136818E-12</v>
      </c>
      <c r="I288" s="95">
        <v>3.254801589156555E-14</v>
      </c>
    </row>
    <row r="289" spans="1:9" ht="15.75" thickBot="1">
      <c r="A289" s="89"/>
      <c r="B289" s="89"/>
      <c r="C289" s="89"/>
      <c r="D289" s="89"/>
      <c r="E289" s="131" t="s">
        <v>208</v>
      </c>
      <c r="F289" s="131"/>
      <c r="G289" s="95">
        <v>4.5966305924843E-06</v>
      </c>
      <c r="H289" s="95">
        <v>4.487929108340952E-06</v>
      </c>
      <c r="I289" s="95">
        <v>1.0870148414334156E-07</v>
      </c>
    </row>
    <row r="290" spans="1:9" ht="15.75" thickBot="1">
      <c r="A290" s="89"/>
      <c r="B290" s="89"/>
      <c r="C290" s="89"/>
      <c r="D290" s="89"/>
      <c r="E290" s="131" t="s">
        <v>209</v>
      </c>
      <c r="F290" s="131"/>
      <c r="G290" s="95">
        <v>7.27622386114471E-14</v>
      </c>
      <c r="H290" s="95">
        <v>7.098113678085167E-14</v>
      </c>
      <c r="I290" s="95">
        <v>1.7811018305954856E-15</v>
      </c>
    </row>
    <row r="291" spans="1:9" ht="15.75" thickBot="1">
      <c r="A291" s="89"/>
      <c r="B291" s="89"/>
      <c r="C291" s="89"/>
      <c r="D291" s="89"/>
      <c r="E291" s="131" t="s">
        <v>210</v>
      </c>
      <c r="F291" s="131"/>
      <c r="G291" s="95">
        <v>1.23945111781571E-10</v>
      </c>
      <c r="H291" s="95">
        <v>1.2105248460422971E-10</v>
      </c>
      <c r="I291" s="95">
        <v>2.892627177341332E-12</v>
      </c>
    </row>
    <row r="292" spans="1:9" ht="15.75" thickBot="1">
      <c r="A292" s="89"/>
      <c r="B292" s="89"/>
      <c r="C292" s="89"/>
      <c r="D292" s="89"/>
      <c r="E292" s="131" t="s">
        <v>211</v>
      </c>
      <c r="F292" s="131"/>
      <c r="G292" s="95">
        <v>4.15904077442719E-19</v>
      </c>
      <c r="H292" s="95">
        <v>4.0310755176265587E-19</v>
      </c>
      <c r="I292" s="95">
        <v>1.279652568006261E-20</v>
      </c>
    </row>
    <row r="293" spans="1:9" ht="15.75" thickBot="1">
      <c r="A293" s="89"/>
      <c r="B293" s="89"/>
      <c r="C293" s="89"/>
      <c r="D293" s="89"/>
      <c r="E293" s="131" t="s">
        <v>212</v>
      </c>
      <c r="F293" s="131"/>
      <c r="G293" s="95">
        <v>1.54259368893956E-08</v>
      </c>
      <c r="H293" s="95">
        <v>1.4995169465713608E-08</v>
      </c>
      <c r="I293" s="95">
        <v>4.307674236820318E-10</v>
      </c>
    </row>
    <row r="294" spans="1:9" ht="15.75" thickBot="1">
      <c r="A294" s="89"/>
      <c r="B294" s="89"/>
      <c r="C294" s="89"/>
      <c r="D294" s="89"/>
      <c r="E294" s="131" t="s">
        <v>213</v>
      </c>
      <c r="F294" s="131"/>
      <c r="G294" s="95">
        <v>1.71519987427624E-07</v>
      </c>
      <c r="H294" s="95">
        <v>1.6661106191006532E-07</v>
      </c>
      <c r="I294" s="95">
        <v>4.908925517559017E-09</v>
      </c>
    </row>
    <row r="295" spans="1:9" ht="15.75" thickBot="1">
      <c r="A295" s="89"/>
      <c r="B295" s="89"/>
      <c r="C295" s="89"/>
      <c r="D295" s="89"/>
      <c r="E295" s="131" t="s">
        <v>214</v>
      </c>
      <c r="F295" s="131"/>
      <c r="G295" s="95">
        <v>1.08476593758966E-07</v>
      </c>
      <c r="H295" s="95">
        <v>1.0553128144901688E-07</v>
      </c>
      <c r="I295" s="95">
        <v>2.945312309948859E-09</v>
      </c>
    </row>
    <row r="296" spans="1:9" ht="15.75" thickBot="1">
      <c r="A296" s="89"/>
      <c r="B296" s="89"/>
      <c r="C296" s="89"/>
      <c r="D296" s="89"/>
      <c r="E296" s="131" t="s">
        <v>215</v>
      </c>
      <c r="F296" s="131"/>
      <c r="G296" s="95">
        <v>1.23800257660677E-18</v>
      </c>
      <c r="H296" s="95">
        <v>1.2056133292439753E-18</v>
      </c>
      <c r="I296" s="95">
        <v>3.2389247362792787E-20</v>
      </c>
    </row>
    <row r="297" spans="1:9" ht="15.75" thickBot="1">
      <c r="A297" s="89"/>
      <c r="B297" s="89"/>
      <c r="C297" s="89"/>
      <c r="D297" s="89"/>
      <c r="E297" s="131" t="s">
        <v>216</v>
      </c>
      <c r="F297" s="131"/>
      <c r="G297" s="95">
        <v>-3.36868663012146E-09</v>
      </c>
      <c r="H297" s="95">
        <v>-3.283291359815318E-09</v>
      </c>
      <c r="I297" s="95">
        <v>-8.539527030614583E-11</v>
      </c>
    </row>
    <row r="298" spans="1:9" ht="15.75" thickBot="1">
      <c r="A298" s="89"/>
      <c r="B298" s="89"/>
      <c r="C298" s="89"/>
      <c r="D298" s="89"/>
      <c r="E298" s="131" t="s">
        <v>217</v>
      </c>
      <c r="F298" s="131"/>
      <c r="G298" s="95">
        <v>1.6614197908576E-17</v>
      </c>
      <c r="H298" s="95">
        <v>1.6209041051232754E-17</v>
      </c>
      <c r="I298" s="95">
        <v>4.05156857343238E-19</v>
      </c>
    </row>
    <row r="299" spans="1:9" ht="15.75" thickBot="1">
      <c r="A299" s="89"/>
      <c r="B299" s="89"/>
      <c r="C299" s="89"/>
      <c r="D299" s="131" t="s">
        <v>218</v>
      </c>
      <c r="E299" s="131"/>
      <c r="F299" s="131"/>
      <c r="G299" s="95">
        <v>1.70658263226924</v>
      </c>
      <c r="H299" s="95">
        <v>1.6921393206117348</v>
      </c>
      <c r="I299" s="95">
        <v>0.014443311657504055</v>
      </c>
    </row>
    <row r="300" spans="1:9" ht="15.75" thickBot="1">
      <c r="A300" s="89"/>
      <c r="B300" s="89"/>
      <c r="C300" s="89"/>
      <c r="D300" s="89"/>
      <c r="E300" s="131" t="s">
        <v>87</v>
      </c>
      <c r="F300" s="131"/>
      <c r="G300" s="95">
        <v>1.70441270624536</v>
      </c>
      <c r="H300" s="95">
        <v>1.6900229163574851</v>
      </c>
      <c r="I300" s="95">
        <v>0.014389789887873766</v>
      </c>
    </row>
    <row r="301" spans="1:9" ht="15.75" thickBot="1">
      <c r="A301" s="89"/>
      <c r="B301" s="89"/>
      <c r="C301" s="89"/>
      <c r="D301" s="89"/>
      <c r="E301" s="89"/>
      <c r="F301" s="89" t="s">
        <v>87</v>
      </c>
      <c r="G301" s="95">
        <v>0.00134469463295006</v>
      </c>
      <c r="H301" s="95">
        <v>0.0012760683003689606</v>
      </c>
      <c r="I301" s="95">
        <v>6.862633258109884E-05</v>
      </c>
    </row>
    <row r="302" spans="1:9" ht="15.75" thickBot="1">
      <c r="A302" s="89"/>
      <c r="B302" s="89"/>
      <c r="C302" s="89"/>
      <c r="D302" s="89"/>
      <c r="E302" s="89"/>
      <c r="F302" s="89" t="s">
        <v>219</v>
      </c>
      <c r="G302" s="95">
        <v>0</v>
      </c>
      <c r="H302" s="95">
        <v>0</v>
      </c>
      <c r="I302" s="95">
        <v>0</v>
      </c>
    </row>
    <row r="303" spans="1:9" ht="15.75" thickBot="1">
      <c r="A303" s="89"/>
      <c r="B303" s="89"/>
      <c r="C303" s="89"/>
      <c r="D303" s="89"/>
      <c r="E303" s="89"/>
      <c r="F303" s="89" t="s">
        <v>220</v>
      </c>
      <c r="G303" s="95">
        <v>0.78189715366654</v>
      </c>
      <c r="H303" s="95">
        <v>0.7773624085889304</v>
      </c>
      <c r="I303" s="95">
        <v>0.00453474507760997</v>
      </c>
    </row>
    <row r="304" spans="1:9" ht="15.75" thickBot="1">
      <c r="A304" s="89"/>
      <c r="B304" s="89"/>
      <c r="C304" s="89"/>
      <c r="D304" s="89"/>
      <c r="E304" s="89"/>
      <c r="F304" s="89" t="s">
        <v>221</v>
      </c>
      <c r="G304" s="95">
        <v>0.0306132610777084</v>
      </c>
      <c r="H304" s="95">
        <v>0.030613180097589746</v>
      </c>
      <c r="I304" s="95">
        <v>8.098011865990096E-08</v>
      </c>
    </row>
    <row r="305" spans="1:9" ht="15.75" thickBot="1">
      <c r="A305" s="89"/>
      <c r="B305" s="89"/>
      <c r="C305" s="89"/>
      <c r="D305" s="89"/>
      <c r="E305" s="89"/>
      <c r="F305" s="89" t="s">
        <v>222</v>
      </c>
      <c r="G305" s="95">
        <v>3.10158145503074E-06</v>
      </c>
      <c r="H305" s="95">
        <v>3.0294221429022195E-06</v>
      </c>
      <c r="I305" s="95">
        <v>7.215931212851917E-08</v>
      </c>
    </row>
    <row r="306" spans="1:9" ht="15.75" thickBot="1">
      <c r="A306" s="89"/>
      <c r="B306" s="89"/>
      <c r="C306" s="89"/>
      <c r="D306" s="89"/>
      <c r="E306" s="89"/>
      <c r="F306" s="89" t="s">
        <v>224</v>
      </c>
      <c r="G306" s="95">
        <v>2.95297651770293E-06</v>
      </c>
      <c r="H306" s="95">
        <v>2.829039042527075E-06</v>
      </c>
      <c r="I306" s="95">
        <v>1.239374751758563E-07</v>
      </c>
    </row>
    <row r="307" spans="1:9" ht="15.75" thickBot="1">
      <c r="A307" s="89"/>
      <c r="B307" s="89"/>
      <c r="C307" s="89"/>
      <c r="D307" s="89"/>
      <c r="E307" s="89"/>
      <c r="F307" s="89" t="s">
        <v>225</v>
      </c>
      <c r="G307" s="95">
        <v>0.889012137190782</v>
      </c>
      <c r="H307" s="95">
        <v>0.8792618109333414</v>
      </c>
      <c r="I307" s="95">
        <v>0.009750326257440255</v>
      </c>
    </row>
    <row r="308" spans="1:9" ht="15.75" thickBot="1">
      <c r="A308" s="89"/>
      <c r="B308" s="89"/>
      <c r="C308" s="89"/>
      <c r="D308" s="89"/>
      <c r="E308" s="89"/>
      <c r="F308" s="89" t="s">
        <v>234</v>
      </c>
      <c r="G308" s="95">
        <v>0</v>
      </c>
      <c r="H308" s="95">
        <v>0</v>
      </c>
      <c r="I308" s="95">
        <v>0</v>
      </c>
    </row>
    <row r="309" spans="1:9" ht="15.75" thickBot="1">
      <c r="A309" s="89"/>
      <c r="B309" s="89"/>
      <c r="C309" s="89"/>
      <c r="D309" s="89"/>
      <c r="E309" s="89"/>
      <c r="F309" s="89" t="s">
        <v>226</v>
      </c>
      <c r="G309" s="95">
        <v>5.58799875790886E-08</v>
      </c>
      <c r="H309" s="95">
        <v>5.420273365442604E-08</v>
      </c>
      <c r="I309" s="95">
        <v>1.6772539246626284E-09</v>
      </c>
    </row>
    <row r="310" spans="1:9" ht="15.75" thickBot="1">
      <c r="A310" s="89"/>
      <c r="B310" s="89"/>
      <c r="C310" s="89"/>
      <c r="D310" s="89"/>
      <c r="E310" s="89"/>
      <c r="F310" s="89" t="s">
        <v>227</v>
      </c>
      <c r="G310" s="95">
        <v>0.00153934923941844</v>
      </c>
      <c r="H310" s="95">
        <v>0.0015035357733358924</v>
      </c>
      <c r="I310" s="95">
        <v>3.581346608254497E-05</v>
      </c>
    </row>
    <row r="311" spans="1:9" ht="15.75" thickBot="1">
      <c r="A311" s="89"/>
      <c r="B311" s="89"/>
      <c r="C311" s="89"/>
      <c r="D311" s="89"/>
      <c r="E311" s="89"/>
      <c r="F311" s="89" t="s">
        <v>228</v>
      </c>
      <c r="G311" s="95">
        <v>4.43700654026239E-17</v>
      </c>
      <c r="H311" s="95">
        <v>4.4306489862547794E-17</v>
      </c>
      <c r="I311" s="95">
        <v>6.357554007602835E-20</v>
      </c>
    </row>
    <row r="312" spans="1:9" ht="15.75" thickBot="1">
      <c r="A312" s="89"/>
      <c r="B312" s="89"/>
      <c r="C312" s="89"/>
      <c r="D312" s="89"/>
      <c r="E312" s="89"/>
      <c r="F312" s="89" t="s">
        <v>719</v>
      </c>
      <c r="G312" s="95">
        <v>0</v>
      </c>
      <c r="H312" s="95">
        <v>0</v>
      </c>
      <c r="I312" s="95">
        <v>0</v>
      </c>
    </row>
    <row r="313" spans="1:9" ht="15.75" thickBot="1">
      <c r="A313" s="89"/>
      <c r="B313" s="89"/>
      <c r="C313" s="89"/>
      <c r="D313" s="89"/>
      <c r="E313" s="131" t="s">
        <v>229</v>
      </c>
      <c r="F313" s="131"/>
      <c r="G313" s="95">
        <v>0.00216938220586211</v>
      </c>
      <c r="H313" s="95">
        <v>0.0021158777546975123</v>
      </c>
      <c r="I313" s="95">
        <v>5.350445116459746E-05</v>
      </c>
    </row>
    <row r="314" spans="1:9" ht="15.75" thickBot="1">
      <c r="A314" s="89"/>
      <c r="B314" s="89"/>
      <c r="C314" s="89"/>
      <c r="D314" s="89"/>
      <c r="E314" s="131" t="s">
        <v>89</v>
      </c>
      <c r="F314" s="131"/>
      <c r="G314" s="95">
        <v>5.42285945560193E-07</v>
      </c>
      <c r="H314" s="95">
        <v>5.250155320160871E-07</v>
      </c>
      <c r="I314" s="95">
        <v>1.7270413544105435E-08</v>
      </c>
    </row>
    <row r="315" spans="1:9" ht="15.75" thickBot="1">
      <c r="A315" s="89"/>
      <c r="B315" s="89"/>
      <c r="C315" s="89"/>
      <c r="D315" s="89"/>
      <c r="E315" s="131" t="s">
        <v>107</v>
      </c>
      <c r="F315" s="131"/>
      <c r="G315" s="95">
        <v>1.53207293617523E-09</v>
      </c>
      <c r="H315" s="95">
        <v>1.4840207851013144E-09</v>
      </c>
      <c r="I315" s="95">
        <v>4.805215107391666E-11</v>
      </c>
    </row>
    <row r="316" spans="1:9" ht="15.75" thickBot="1">
      <c r="A316" s="89"/>
      <c r="B316" s="89"/>
      <c r="C316" s="89"/>
      <c r="D316" s="89"/>
      <c r="E316" s="131" t="s">
        <v>230</v>
      </c>
      <c r="F316" s="131"/>
      <c r="G316" s="95">
        <v>0</v>
      </c>
      <c r="H316" s="95">
        <v>0</v>
      </c>
      <c r="I316" s="95">
        <v>0</v>
      </c>
    </row>
    <row r="317" spans="1:9" ht="15.75" thickBot="1">
      <c r="A317" s="89"/>
      <c r="B317" s="89"/>
      <c r="C317" s="89"/>
      <c r="D317" s="131" t="s">
        <v>136</v>
      </c>
      <c r="E317" s="131"/>
      <c r="F317" s="131"/>
      <c r="G317" s="95">
        <v>3.06018493626107E-08</v>
      </c>
      <c r="H317" s="95">
        <v>2.9887930689849136E-08</v>
      </c>
      <c r="I317" s="95">
        <v>7.139186727616615E-10</v>
      </c>
    </row>
    <row r="318" spans="1:9" ht="15.75" thickBot="1">
      <c r="A318" s="89"/>
      <c r="B318" s="89"/>
      <c r="C318" s="89"/>
      <c r="D318" s="89"/>
      <c r="E318" s="131" t="s">
        <v>231</v>
      </c>
      <c r="F318" s="131"/>
      <c r="G318" s="95">
        <v>6.96202219522304E-09</v>
      </c>
      <c r="H318" s="95">
        <v>6.799603330060477E-09</v>
      </c>
      <c r="I318" s="95">
        <v>1.624188651625603E-10</v>
      </c>
    </row>
    <row r="319" spans="1:9" ht="15.75" thickBot="1">
      <c r="A319" s="89"/>
      <c r="B319" s="89"/>
      <c r="C319" s="89"/>
      <c r="D319" s="89"/>
      <c r="E319" s="131" t="s">
        <v>232</v>
      </c>
      <c r="F319" s="131"/>
      <c r="G319" s="95">
        <v>2.36398271673877E-08</v>
      </c>
      <c r="H319" s="95">
        <v>2.308832735978866E-08</v>
      </c>
      <c r="I319" s="95">
        <v>5.514998075991017E-10</v>
      </c>
    </row>
    <row r="320" spans="1:9" ht="15.75" thickBot="1">
      <c r="A320" s="91" t="s">
        <v>233</v>
      </c>
      <c r="B320" s="91"/>
      <c r="C320" s="91"/>
      <c r="D320" s="91"/>
      <c r="E320" s="91"/>
      <c r="F320" s="91"/>
      <c r="G320" s="93"/>
      <c r="H320" s="93"/>
      <c r="I320" s="93"/>
    </row>
    <row r="321" spans="1:9" ht="15.75" thickBot="1">
      <c r="A321" s="131" t="s">
        <v>124</v>
      </c>
      <c r="B321" s="131"/>
      <c r="C321" s="131"/>
      <c r="D321" s="131"/>
      <c r="E321" s="131"/>
      <c r="F321" s="131"/>
      <c r="G321" s="95">
        <v>1.8716000550781</v>
      </c>
      <c r="H321" s="95">
        <v>1.8300588676131944</v>
      </c>
      <c r="I321" s="95">
        <v>0.04154118746490762</v>
      </c>
    </row>
    <row r="322" spans="1:9" ht="15.75" thickBot="1">
      <c r="A322" s="89"/>
      <c r="B322" s="131" t="s">
        <v>125</v>
      </c>
      <c r="C322" s="131"/>
      <c r="D322" s="131"/>
      <c r="E322" s="131"/>
      <c r="F322" s="131"/>
      <c r="G322" s="95">
        <v>1.65583462753364</v>
      </c>
      <c r="H322" s="95">
        <v>1.64640512393717</v>
      </c>
      <c r="I322" s="95">
        <v>0.00942950359646499</v>
      </c>
    </row>
    <row r="323" spans="1:9" ht="15.75" thickBot="1">
      <c r="A323" s="89"/>
      <c r="B323" s="89"/>
      <c r="C323" s="131" t="s">
        <v>110</v>
      </c>
      <c r="D323" s="131"/>
      <c r="E323" s="131"/>
      <c r="F323" s="131"/>
      <c r="G323" s="95">
        <v>0</v>
      </c>
      <c r="H323" s="95">
        <v>0</v>
      </c>
      <c r="I323" s="95">
        <v>0</v>
      </c>
    </row>
    <row r="324" spans="1:9" ht="15.75" thickBot="1">
      <c r="A324" s="89"/>
      <c r="B324" s="89"/>
      <c r="C324" s="89"/>
      <c r="D324" s="131" t="s">
        <v>126</v>
      </c>
      <c r="E324" s="131"/>
      <c r="F324" s="131"/>
      <c r="G324" s="95">
        <v>0</v>
      </c>
      <c r="H324" s="95">
        <v>0</v>
      </c>
      <c r="I324" s="95">
        <v>0</v>
      </c>
    </row>
    <row r="325" spans="1:9" ht="15.75" thickBot="1">
      <c r="A325" s="89"/>
      <c r="B325" s="89"/>
      <c r="C325" s="89"/>
      <c r="D325" s="89"/>
      <c r="E325" s="131" t="s">
        <v>130</v>
      </c>
      <c r="F325" s="131"/>
      <c r="G325" s="95">
        <v>0</v>
      </c>
      <c r="H325" s="95">
        <v>0</v>
      </c>
      <c r="I325" s="95">
        <v>0</v>
      </c>
    </row>
    <row r="326" spans="1:9" ht="15.75" thickBot="1">
      <c r="A326" s="89"/>
      <c r="B326" s="89"/>
      <c r="C326" s="89"/>
      <c r="D326" s="89"/>
      <c r="E326" s="89"/>
      <c r="F326" s="89" t="s">
        <v>694</v>
      </c>
      <c r="G326" s="95">
        <v>0</v>
      </c>
      <c r="H326" s="95">
        <v>0</v>
      </c>
      <c r="I326" s="95">
        <v>0</v>
      </c>
    </row>
    <row r="327" spans="1:9" ht="15.75" thickBot="1">
      <c r="A327" s="89"/>
      <c r="B327" s="89"/>
      <c r="C327" s="89"/>
      <c r="D327" s="89"/>
      <c r="E327" s="89"/>
      <c r="F327" s="89" t="s">
        <v>697</v>
      </c>
      <c r="G327" s="95">
        <v>0</v>
      </c>
      <c r="H327" s="95">
        <v>0</v>
      </c>
      <c r="I327" s="95">
        <v>0</v>
      </c>
    </row>
    <row r="328" spans="1:9" ht="15.75" thickBot="1">
      <c r="A328" s="89"/>
      <c r="B328" s="89"/>
      <c r="C328" s="89"/>
      <c r="D328" s="89"/>
      <c r="E328" s="131" t="s">
        <v>720</v>
      </c>
      <c r="F328" s="131"/>
      <c r="G328" s="95">
        <v>0</v>
      </c>
      <c r="H328" s="95">
        <v>0</v>
      </c>
      <c r="I328" s="95">
        <v>0</v>
      </c>
    </row>
    <row r="329" spans="1:9" ht="15.75" thickBot="1">
      <c r="A329" s="89"/>
      <c r="B329" s="89"/>
      <c r="C329" s="89"/>
      <c r="D329" s="131" t="s">
        <v>132</v>
      </c>
      <c r="E329" s="131"/>
      <c r="F329" s="131"/>
      <c r="G329" s="95">
        <v>0</v>
      </c>
      <c r="H329" s="95">
        <v>0</v>
      </c>
      <c r="I329" s="95">
        <v>0</v>
      </c>
    </row>
    <row r="330" spans="1:9" ht="15.75" thickBot="1">
      <c r="A330" s="89"/>
      <c r="B330" s="89"/>
      <c r="C330" s="89"/>
      <c r="D330" s="89"/>
      <c r="E330" s="131" t="s">
        <v>721</v>
      </c>
      <c r="F330" s="131"/>
      <c r="G330" s="95">
        <v>0</v>
      </c>
      <c r="H330" s="95">
        <v>0</v>
      </c>
      <c r="I330" s="95">
        <v>0</v>
      </c>
    </row>
    <row r="331" spans="1:9" ht="15.75" thickBot="1">
      <c r="A331" s="89"/>
      <c r="B331" s="89"/>
      <c r="C331" s="89"/>
      <c r="D331" s="89"/>
      <c r="E331" s="131" t="s">
        <v>722</v>
      </c>
      <c r="F331" s="131"/>
      <c r="G331" s="95">
        <v>0</v>
      </c>
      <c r="H331" s="95">
        <v>0</v>
      </c>
      <c r="I331" s="95">
        <v>0</v>
      </c>
    </row>
    <row r="332" spans="1:9" ht="15.75" thickBot="1">
      <c r="A332" s="89"/>
      <c r="B332" s="89"/>
      <c r="C332" s="89"/>
      <c r="D332" s="131" t="s">
        <v>723</v>
      </c>
      <c r="E332" s="131"/>
      <c r="F332" s="131"/>
      <c r="G332" s="95">
        <v>0</v>
      </c>
      <c r="H332" s="95">
        <v>0</v>
      </c>
      <c r="I332" s="95">
        <v>0</v>
      </c>
    </row>
    <row r="333" spans="1:9" ht="15.75" thickBot="1">
      <c r="A333" s="89"/>
      <c r="B333" s="89"/>
      <c r="C333" s="131" t="s">
        <v>137</v>
      </c>
      <c r="D333" s="131"/>
      <c r="E333" s="131"/>
      <c r="F333" s="131"/>
      <c r="G333" s="95">
        <v>0</v>
      </c>
      <c r="H333" s="95">
        <v>0</v>
      </c>
      <c r="I333" s="95">
        <v>0</v>
      </c>
    </row>
    <row r="334" spans="1:9" ht="15.75" thickBot="1">
      <c r="A334" s="89"/>
      <c r="B334" s="89"/>
      <c r="C334" s="89"/>
      <c r="D334" s="131" t="s">
        <v>724</v>
      </c>
      <c r="E334" s="131"/>
      <c r="F334" s="131"/>
      <c r="G334" s="95">
        <v>0</v>
      </c>
      <c r="H334" s="95">
        <v>0</v>
      </c>
      <c r="I334" s="95">
        <v>0</v>
      </c>
    </row>
    <row r="335" spans="1:9" ht="15.75" thickBot="1">
      <c r="A335" s="89"/>
      <c r="B335" s="89"/>
      <c r="C335" s="89"/>
      <c r="D335" s="89"/>
      <c r="E335" s="131" t="s">
        <v>725</v>
      </c>
      <c r="F335" s="131"/>
      <c r="G335" s="95">
        <v>0</v>
      </c>
      <c r="H335" s="95">
        <v>0</v>
      </c>
      <c r="I335" s="95">
        <v>0</v>
      </c>
    </row>
    <row r="336" spans="1:9" ht="15.75" thickBot="1">
      <c r="A336" s="89"/>
      <c r="B336" s="89"/>
      <c r="C336" s="131" t="s">
        <v>138</v>
      </c>
      <c r="D336" s="131"/>
      <c r="E336" s="131"/>
      <c r="F336" s="131"/>
      <c r="G336" s="95">
        <v>1.65583462753364</v>
      </c>
      <c r="H336" s="95">
        <v>1.64640512393717</v>
      </c>
      <c r="I336" s="95">
        <v>0.00942950359646499</v>
      </c>
    </row>
    <row r="337" spans="1:9" ht="15.75" thickBot="1">
      <c r="A337" s="89"/>
      <c r="B337" s="89"/>
      <c r="C337" s="89"/>
      <c r="D337" s="131" t="s">
        <v>218</v>
      </c>
      <c r="E337" s="131"/>
      <c r="F337" s="131"/>
      <c r="G337" s="95">
        <v>1.65583462753364</v>
      </c>
      <c r="H337" s="95">
        <v>1.64640512393717</v>
      </c>
      <c r="I337" s="95">
        <v>0.00942950359646499</v>
      </c>
    </row>
    <row r="338" spans="1:9" ht="15.75" thickBot="1">
      <c r="A338" s="89"/>
      <c r="B338" s="89"/>
      <c r="C338" s="89"/>
      <c r="D338" s="89"/>
      <c r="E338" s="131" t="s">
        <v>87</v>
      </c>
      <c r="F338" s="131"/>
      <c r="G338" s="95">
        <v>1.65583457735318</v>
      </c>
      <c r="H338" s="95">
        <v>1.6464050744188192</v>
      </c>
      <c r="I338" s="95">
        <v>0.009429502934356047</v>
      </c>
    </row>
    <row r="339" spans="1:9" ht="15.75" thickBot="1">
      <c r="A339" s="89"/>
      <c r="B339" s="89"/>
      <c r="C339" s="89"/>
      <c r="D339" s="89"/>
      <c r="E339" s="89"/>
      <c r="F339" s="89" t="s">
        <v>219</v>
      </c>
      <c r="G339" s="95">
        <v>6.87567891537171E-06</v>
      </c>
      <c r="H339" s="95">
        <v>6.71917423243881E-06</v>
      </c>
      <c r="I339" s="95">
        <v>1.565046829328926E-07</v>
      </c>
    </row>
    <row r="340" spans="1:9" ht="15.75" thickBot="1">
      <c r="A340" s="89"/>
      <c r="B340" s="89"/>
      <c r="C340" s="89"/>
      <c r="D340" s="89"/>
      <c r="E340" s="89"/>
      <c r="F340" s="89" t="s">
        <v>223</v>
      </c>
      <c r="G340" s="95">
        <v>0.399204636614739</v>
      </c>
      <c r="H340" s="95">
        <v>0.38997048041201765</v>
      </c>
      <c r="I340" s="95">
        <v>0.00923415620272168</v>
      </c>
    </row>
    <row r="341" spans="1:9" ht="15.75" thickBot="1">
      <c r="A341" s="89"/>
      <c r="B341" s="89"/>
      <c r="C341" s="89"/>
      <c r="D341" s="89"/>
      <c r="E341" s="89"/>
      <c r="F341" s="89" t="s">
        <v>234</v>
      </c>
      <c r="G341" s="95">
        <v>1.24979118026597</v>
      </c>
      <c r="H341" s="95">
        <v>1.249754936084569</v>
      </c>
      <c r="I341" s="95">
        <v>3.62441813963201E-05</v>
      </c>
    </row>
    <row r="342" spans="1:9" ht="15.75" thickBot="1">
      <c r="A342" s="89"/>
      <c r="B342" s="89"/>
      <c r="C342" s="89"/>
      <c r="D342" s="89"/>
      <c r="E342" s="89"/>
      <c r="F342" s="89" t="s">
        <v>234</v>
      </c>
      <c r="G342" s="95">
        <v>0.00683188479355523</v>
      </c>
      <c r="H342" s="95">
        <v>0.006672938748000107</v>
      </c>
      <c r="I342" s="95">
        <v>0.0001589460455551212</v>
      </c>
    </row>
    <row r="343" spans="1:9" ht="15.75" thickBot="1">
      <c r="A343" s="89"/>
      <c r="B343" s="89"/>
      <c r="C343" s="89"/>
      <c r="D343" s="89"/>
      <c r="E343" s="131" t="s">
        <v>107</v>
      </c>
      <c r="F343" s="131"/>
      <c r="G343" s="95">
        <v>0</v>
      </c>
      <c r="H343" s="95">
        <v>0</v>
      </c>
      <c r="I343" s="95">
        <v>0</v>
      </c>
    </row>
    <row r="344" spans="1:9" ht="15.75" thickBot="1">
      <c r="A344" s="89"/>
      <c r="B344" s="89"/>
      <c r="C344" s="89"/>
      <c r="D344" s="89"/>
      <c r="E344" s="131" t="s">
        <v>230</v>
      </c>
      <c r="F344" s="131"/>
      <c r="G344" s="95">
        <v>5.01804599520942E-08</v>
      </c>
      <c r="H344" s="95">
        <v>4.951835101501488E-08</v>
      </c>
      <c r="I344" s="95">
        <v>6.621089370793116E-10</v>
      </c>
    </row>
    <row r="345" spans="1:9" ht="15.75" thickBot="1">
      <c r="A345" s="89"/>
      <c r="B345" s="131" t="s">
        <v>235</v>
      </c>
      <c r="C345" s="131"/>
      <c r="D345" s="131"/>
      <c r="E345" s="131"/>
      <c r="F345" s="131"/>
      <c r="G345" s="95">
        <v>8.39949083889703E-06</v>
      </c>
      <c r="H345" s="95">
        <v>8.209717596339747E-06</v>
      </c>
      <c r="I345" s="95">
        <v>1.8977324255728354E-07</v>
      </c>
    </row>
    <row r="346" spans="1:9" ht="15.75" thickBot="1">
      <c r="A346" s="89"/>
      <c r="B346" s="89"/>
      <c r="C346" s="131" t="s">
        <v>236</v>
      </c>
      <c r="D346" s="131"/>
      <c r="E346" s="131"/>
      <c r="F346" s="131"/>
      <c r="G346" s="95">
        <v>8.39949083889703E-06</v>
      </c>
      <c r="H346" s="95">
        <v>8.209717596339747E-06</v>
      </c>
      <c r="I346" s="95">
        <v>1.8977324255728354E-07</v>
      </c>
    </row>
    <row r="347" spans="1:9" ht="15.75" thickBot="1">
      <c r="A347" s="89"/>
      <c r="B347" s="89"/>
      <c r="C347" s="89"/>
      <c r="D347" s="131" t="s">
        <v>237</v>
      </c>
      <c r="E347" s="131"/>
      <c r="F347" s="131"/>
      <c r="G347" s="95">
        <v>8.39949083889703E-06</v>
      </c>
      <c r="H347" s="95">
        <v>8.209717596339747E-06</v>
      </c>
      <c r="I347" s="95">
        <v>1.8977324255728354E-07</v>
      </c>
    </row>
    <row r="348" spans="1:9" ht="15.75" thickBot="1">
      <c r="A348" s="89"/>
      <c r="B348" s="89"/>
      <c r="C348" s="89"/>
      <c r="D348" s="89"/>
      <c r="E348" s="131" t="s">
        <v>238</v>
      </c>
      <c r="F348" s="131"/>
      <c r="G348" s="95">
        <v>8.15691088126708E-06</v>
      </c>
      <c r="H348" s="95">
        <v>7.967137668207924E-06</v>
      </c>
      <c r="I348" s="95">
        <v>1.8977321305915262E-07</v>
      </c>
    </row>
    <row r="349" spans="1:9" ht="15.75" thickBot="1">
      <c r="A349" s="89"/>
      <c r="B349" s="89"/>
      <c r="C349" s="89"/>
      <c r="D349" s="89"/>
      <c r="E349" s="131" t="s">
        <v>239</v>
      </c>
      <c r="F349" s="131"/>
      <c r="G349" s="95">
        <v>1.26442603593382E-12</v>
      </c>
      <c r="H349" s="95">
        <v>1.2349279050632681E-12</v>
      </c>
      <c r="I349" s="95">
        <v>2.94981308705504E-14</v>
      </c>
    </row>
    <row r="350" spans="1:9" ht="15.75" thickBot="1">
      <c r="A350" s="89"/>
      <c r="B350" s="89"/>
      <c r="C350" s="89"/>
      <c r="D350" s="89"/>
      <c r="E350" s="131" t="s">
        <v>520</v>
      </c>
      <c r="F350" s="131"/>
      <c r="G350" s="95">
        <v>2.42578693203913E-07</v>
      </c>
      <c r="H350" s="95">
        <v>2.42578693203913E-07</v>
      </c>
      <c r="I350" s="95">
        <v>0</v>
      </c>
    </row>
    <row r="351" spans="1:9" ht="15.75" thickBot="1">
      <c r="A351" s="89"/>
      <c r="B351" s="131" t="s">
        <v>726</v>
      </c>
      <c r="C351" s="131"/>
      <c r="D351" s="131"/>
      <c r="E351" s="131"/>
      <c r="F351" s="131"/>
      <c r="G351" s="95">
        <v>1.54810601306001E-06</v>
      </c>
      <c r="H351" s="95">
        <v>1.5050981498512636E-06</v>
      </c>
      <c r="I351" s="95">
        <v>4.300786320874656E-08</v>
      </c>
    </row>
    <row r="352" spans="1:9" ht="15.75" thickBot="1">
      <c r="A352" s="89"/>
      <c r="B352" s="89"/>
      <c r="C352" s="131" t="s">
        <v>727</v>
      </c>
      <c r="D352" s="131"/>
      <c r="E352" s="131"/>
      <c r="F352" s="131"/>
      <c r="G352" s="95">
        <v>3.48804705272052E-07</v>
      </c>
      <c r="H352" s="95">
        <v>3.3862263464228944E-07</v>
      </c>
      <c r="I352" s="95">
        <v>1.0182070629762383E-08</v>
      </c>
    </row>
    <row r="353" spans="1:9" ht="15.75" thickBot="1">
      <c r="A353" s="89"/>
      <c r="B353" s="89"/>
      <c r="C353" s="89"/>
      <c r="D353" s="131" t="s">
        <v>728</v>
      </c>
      <c r="E353" s="131"/>
      <c r="F353" s="131"/>
      <c r="G353" s="95">
        <v>4.93113001204805E-11</v>
      </c>
      <c r="H353" s="95">
        <v>4.816405651316353E-11</v>
      </c>
      <c r="I353" s="95">
        <v>1.1472436073169547E-12</v>
      </c>
    </row>
    <row r="354" spans="1:9" ht="15.75" thickBot="1">
      <c r="A354" s="89"/>
      <c r="B354" s="89"/>
      <c r="C354" s="89"/>
      <c r="D354" s="131" t="s">
        <v>729</v>
      </c>
      <c r="E354" s="131"/>
      <c r="F354" s="131"/>
      <c r="G354" s="95">
        <v>2.3004489836418E-09</v>
      </c>
      <c r="H354" s="95">
        <v>2.2332001270197423E-09</v>
      </c>
      <c r="I354" s="95">
        <v>6.724885662205229E-11</v>
      </c>
    </row>
    <row r="355" spans="1:9" ht="15.75" thickBot="1">
      <c r="A355" s="89"/>
      <c r="B355" s="89"/>
      <c r="C355" s="89"/>
      <c r="D355" s="131" t="s">
        <v>730</v>
      </c>
      <c r="E355" s="131"/>
      <c r="F355" s="131"/>
      <c r="G355" s="95">
        <v>3.91087802036159E-09</v>
      </c>
      <c r="H355" s="95">
        <v>3.796556062652012E-09</v>
      </c>
      <c r="I355" s="95">
        <v>1.1432195770957183E-10</v>
      </c>
    </row>
    <row r="356" spans="1:9" ht="15.75" thickBot="1">
      <c r="A356" s="89"/>
      <c r="B356" s="89"/>
      <c r="C356" s="89"/>
      <c r="D356" s="131" t="s">
        <v>731</v>
      </c>
      <c r="E356" s="131"/>
      <c r="F356" s="131"/>
      <c r="G356" s="95">
        <v>3.39789272158689E-07</v>
      </c>
      <c r="H356" s="95">
        <v>3.2985662414470054E-07</v>
      </c>
      <c r="I356" s="95">
        <v>9.932648013987458E-09</v>
      </c>
    </row>
    <row r="357" spans="1:9" ht="15.75" thickBot="1">
      <c r="A357" s="89"/>
      <c r="B357" s="89"/>
      <c r="C357" s="89"/>
      <c r="D357" s="131" t="s">
        <v>732</v>
      </c>
      <c r="E357" s="131"/>
      <c r="F357" s="131"/>
      <c r="G357" s="95">
        <v>2.40019366589675E-09</v>
      </c>
      <c r="H357" s="95">
        <v>2.344198910284964E-09</v>
      </c>
      <c r="I357" s="95">
        <v>5.5994755611781886E-11</v>
      </c>
    </row>
    <row r="358" spans="1:9" ht="15.75" thickBot="1">
      <c r="A358" s="89"/>
      <c r="B358" s="89"/>
      <c r="C358" s="89"/>
      <c r="D358" s="131" t="s">
        <v>733</v>
      </c>
      <c r="E358" s="131"/>
      <c r="F358" s="131"/>
      <c r="G358" s="95">
        <v>3.54601143342843E-10</v>
      </c>
      <c r="H358" s="95">
        <v>3.438913411186456E-10</v>
      </c>
      <c r="I358" s="95">
        <v>1.0709802224196957E-11</v>
      </c>
    </row>
    <row r="359" spans="1:9" ht="15.75" thickBot="1">
      <c r="A359" s="89"/>
      <c r="B359" s="89"/>
      <c r="C359" s="131" t="s">
        <v>734</v>
      </c>
      <c r="D359" s="131"/>
      <c r="E359" s="131"/>
      <c r="F359" s="131"/>
      <c r="G359" s="95">
        <v>9.40077232401342E-08</v>
      </c>
      <c r="H359" s="95">
        <v>9.343934329356905E-08</v>
      </c>
      <c r="I359" s="95">
        <v>5.683799465651226E-10</v>
      </c>
    </row>
    <row r="360" spans="1:9" ht="15.75" thickBot="1">
      <c r="A360" s="89"/>
      <c r="B360" s="89"/>
      <c r="C360" s="89"/>
      <c r="D360" s="131" t="s">
        <v>735</v>
      </c>
      <c r="E360" s="131"/>
      <c r="F360" s="131"/>
      <c r="G360" s="95">
        <v>6.18579382541216E-10</v>
      </c>
      <c r="H360" s="95">
        <v>6.004967235259674E-10</v>
      </c>
      <c r="I360" s="95">
        <v>1.808265901524801E-11</v>
      </c>
    </row>
    <row r="361" spans="1:9" ht="15.75" thickBot="1">
      <c r="A361" s="89"/>
      <c r="B361" s="89"/>
      <c r="C361" s="89"/>
      <c r="D361" s="131" t="s">
        <v>736</v>
      </c>
      <c r="E361" s="131"/>
      <c r="F361" s="131"/>
      <c r="G361" s="95">
        <v>9.3389143857593E-08</v>
      </c>
      <c r="H361" s="95">
        <v>9.283884657004311E-08</v>
      </c>
      <c r="I361" s="95">
        <v>5.502972875498749E-10</v>
      </c>
    </row>
    <row r="362" spans="1:9" ht="15.75" thickBot="1">
      <c r="A362" s="89"/>
      <c r="B362" s="89"/>
      <c r="C362" s="131" t="s">
        <v>737</v>
      </c>
      <c r="D362" s="131"/>
      <c r="E362" s="131"/>
      <c r="F362" s="131"/>
      <c r="G362" s="95">
        <v>9.35995874462283E-07</v>
      </c>
      <c r="H362" s="95">
        <v>9.099954583301553E-07</v>
      </c>
      <c r="I362" s="95">
        <v>2.6000416132126712E-08</v>
      </c>
    </row>
    <row r="363" spans="1:9" ht="15.75" thickBot="1">
      <c r="A363" s="89"/>
      <c r="B363" s="89"/>
      <c r="C363" s="89"/>
      <c r="D363" s="131" t="s">
        <v>738</v>
      </c>
      <c r="E363" s="131"/>
      <c r="F363" s="131"/>
      <c r="G363" s="95">
        <v>2.00547765143906E-10</v>
      </c>
      <c r="H363" s="95">
        <v>1.9453966319554635E-10</v>
      </c>
      <c r="I363" s="95">
        <v>6.008101948360154E-12</v>
      </c>
    </row>
    <row r="364" spans="1:9" ht="15.75" thickBot="1">
      <c r="A364" s="89"/>
      <c r="B364" s="89"/>
      <c r="C364" s="89"/>
      <c r="D364" s="131" t="s">
        <v>739</v>
      </c>
      <c r="E364" s="131"/>
      <c r="F364" s="131"/>
      <c r="G364" s="95">
        <v>2.37544974432921E-09</v>
      </c>
      <c r="H364" s="95">
        <v>2.3752351686761743E-09</v>
      </c>
      <c r="I364" s="95">
        <v>2.1457565302775422E-13</v>
      </c>
    </row>
    <row r="365" spans="1:9" ht="15.75" thickBot="1">
      <c r="A365" s="89"/>
      <c r="B365" s="89"/>
      <c r="C365" s="89"/>
      <c r="D365" s="131" t="s">
        <v>102</v>
      </c>
      <c r="E365" s="131"/>
      <c r="F365" s="131"/>
      <c r="G365" s="95">
        <v>3.03617866738146E-07</v>
      </c>
      <c r="H365" s="95">
        <v>2.934991593278682E-07</v>
      </c>
      <c r="I365" s="95">
        <v>1.0118707410277682E-08</v>
      </c>
    </row>
    <row r="366" spans="1:9" ht="15.75" thickBot="1">
      <c r="A366" s="89"/>
      <c r="B366" s="89"/>
      <c r="C366" s="89"/>
      <c r="D366" s="131" t="s">
        <v>740</v>
      </c>
      <c r="E366" s="131"/>
      <c r="F366" s="131"/>
      <c r="G366" s="95">
        <v>4.83306398751376E-10</v>
      </c>
      <c r="H366" s="95">
        <v>4.720621165079917E-10</v>
      </c>
      <c r="I366" s="95">
        <v>1.124428224338394E-11</v>
      </c>
    </row>
    <row r="367" spans="1:9" ht="15.75" thickBot="1">
      <c r="A367" s="89"/>
      <c r="B367" s="89"/>
      <c r="C367" s="89"/>
      <c r="D367" s="131" t="s">
        <v>741</v>
      </c>
      <c r="E367" s="131"/>
      <c r="F367" s="131"/>
      <c r="G367" s="95">
        <v>6.29318703815912E-07</v>
      </c>
      <c r="H367" s="95">
        <v>6.134544620539078E-07</v>
      </c>
      <c r="I367" s="95">
        <v>1.5864241762004266E-08</v>
      </c>
    </row>
    <row r="368" spans="1:9" ht="15.75" thickBot="1">
      <c r="A368" s="89"/>
      <c r="B368" s="89"/>
      <c r="C368" s="131" t="s">
        <v>742</v>
      </c>
      <c r="D368" s="131"/>
      <c r="E368" s="131"/>
      <c r="F368" s="131"/>
      <c r="G368" s="95">
        <v>1.30169722633566E-07</v>
      </c>
      <c r="H368" s="95">
        <v>1.2482305152763694E-07</v>
      </c>
      <c r="I368" s="95">
        <v>5.3466711059293E-09</v>
      </c>
    </row>
    <row r="369" spans="1:9" ht="15.75" thickBot="1">
      <c r="A369" s="89"/>
      <c r="B369" s="89"/>
      <c r="C369" s="89"/>
      <c r="D369" s="131" t="s">
        <v>743</v>
      </c>
      <c r="E369" s="131"/>
      <c r="F369" s="131"/>
      <c r="G369" s="95">
        <v>1.42147720610725E-15</v>
      </c>
      <c r="H369" s="95">
        <v>1.3575835109925925E-15</v>
      </c>
      <c r="I369" s="95">
        <v>6.38936951146554E-17</v>
      </c>
    </row>
    <row r="370" spans="1:9" ht="15.75" thickBot="1">
      <c r="A370" s="89"/>
      <c r="B370" s="89"/>
      <c r="C370" s="89"/>
      <c r="D370" s="131" t="s">
        <v>744</v>
      </c>
      <c r="E370" s="131"/>
      <c r="F370" s="131"/>
      <c r="G370" s="95">
        <v>0</v>
      </c>
      <c r="H370" s="95">
        <v>0</v>
      </c>
      <c r="I370" s="95">
        <v>0</v>
      </c>
    </row>
    <row r="371" spans="1:9" ht="15.75" thickBot="1">
      <c r="A371" s="89"/>
      <c r="B371" s="89"/>
      <c r="C371" s="89"/>
      <c r="D371" s="131" t="s">
        <v>745</v>
      </c>
      <c r="E371" s="131"/>
      <c r="F371" s="131"/>
      <c r="G371" s="95">
        <v>1.0119272461834E-10</v>
      </c>
      <c r="H371" s="95">
        <v>9.81010120996844E-11</v>
      </c>
      <c r="I371" s="95">
        <v>3.091712518655624E-12</v>
      </c>
    </row>
    <row r="372" spans="1:9" ht="15.75" thickBot="1">
      <c r="A372" s="89"/>
      <c r="B372" s="89"/>
      <c r="C372" s="89"/>
      <c r="D372" s="131" t="s">
        <v>746</v>
      </c>
      <c r="E372" s="131"/>
      <c r="F372" s="131"/>
      <c r="G372" s="95">
        <v>8.99793343583125E-08</v>
      </c>
      <c r="H372" s="95">
        <v>8.560066681358301E-08</v>
      </c>
      <c r="I372" s="95">
        <v>4.378667544729443E-09</v>
      </c>
    </row>
    <row r="373" spans="1:9" ht="15.75" thickBot="1">
      <c r="A373" s="89"/>
      <c r="B373" s="89"/>
      <c r="C373" s="89"/>
      <c r="D373" s="131" t="s">
        <v>747</v>
      </c>
      <c r="E373" s="131"/>
      <c r="F373" s="131"/>
      <c r="G373" s="95">
        <v>1.07246799730535E-09</v>
      </c>
      <c r="H373" s="95">
        <v>1.0411166189025336E-09</v>
      </c>
      <c r="I373" s="95">
        <v>3.135137840281586E-11</v>
      </c>
    </row>
    <row r="374" spans="1:9" ht="15.75" thickBot="1">
      <c r="A374" s="89"/>
      <c r="B374" s="89"/>
      <c r="C374" s="89"/>
      <c r="D374" s="131" t="s">
        <v>748</v>
      </c>
      <c r="E374" s="131"/>
      <c r="F374" s="131"/>
      <c r="G374" s="95">
        <v>2.12441968114915E-10</v>
      </c>
      <c r="H374" s="95">
        <v>2.0289295650785308E-10</v>
      </c>
      <c r="I374" s="95">
        <v>9.549011607061657E-12</v>
      </c>
    </row>
    <row r="375" spans="1:9" ht="15.75" thickBot="1">
      <c r="A375" s="89"/>
      <c r="B375" s="89"/>
      <c r="C375" s="89"/>
      <c r="D375" s="131" t="s">
        <v>749</v>
      </c>
      <c r="E375" s="131"/>
      <c r="F375" s="131"/>
      <c r="G375" s="95">
        <v>7.82719049531434E-12</v>
      </c>
      <c r="H375" s="95">
        <v>7.645088335422768E-12</v>
      </c>
      <c r="I375" s="95">
        <v>1.8210215989157968E-13</v>
      </c>
    </row>
    <row r="376" spans="1:9" ht="15.75" thickBot="1">
      <c r="A376" s="89"/>
      <c r="B376" s="89"/>
      <c r="C376" s="89"/>
      <c r="D376" s="131" t="s">
        <v>750</v>
      </c>
      <c r="E376" s="131"/>
      <c r="F376" s="131"/>
      <c r="G376" s="95">
        <v>0</v>
      </c>
      <c r="H376" s="95">
        <v>0</v>
      </c>
      <c r="I376" s="95">
        <v>0</v>
      </c>
    </row>
    <row r="377" spans="1:9" ht="15.75" thickBot="1">
      <c r="A377" s="89"/>
      <c r="B377" s="89"/>
      <c r="C377" s="89"/>
      <c r="D377" s="131" t="s">
        <v>751</v>
      </c>
      <c r="E377" s="131"/>
      <c r="F377" s="131"/>
      <c r="G377" s="95">
        <v>1.95679762382858E-12</v>
      </c>
      <c r="H377" s="95">
        <v>1.911272083855689E-12</v>
      </c>
      <c r="I377" s="95">
        <v>4.552553997289479E-14</v>
      </c>
    </row>
    <row r="378" spans="1:9" ht="15.75" thickBot="1">
      <c r="A378" s="89"/>
      <c r="B378" s="89"/>
      <c r="C378" s="89"/>
      <c r="D378" s="131" t="s">
        <v>752</v>
      </c>
      <c r="E378" s="131"/>
      <c r="F378" s="131"/>
      <c r="G378" s="95">
        <v>0</v>
      </c>
      <c r="H378" s="95">
        <v>0</v>
      </c>
      <c r="I378" s="95">
        <v>0</v>
      </c>
    </row>
    <row r="379" spans="1:9" ht="15.75" thickBot="1">
      <c r="A379" s="89"/>
      <c r="B379" s="89"/>
      <c r="C379" s="89"/>
      <c r="D379" s="131" t="s">
        <v>753</v>
      </c>
      <c r="E379" s="131"/>
      <c r="F379" s="131"/>
      <c r="G379" s="95">
        <v>3.12139838858665E-16</v>
      </c>
      <c r="H379" s="95">
        <v>3.0487780289845644E-16</v>
      </c>
      <c r="I379" s="95">
        <v>7.262035960208195E-18</v>
      </c>
    </row>
    <row r="380" spans="1:9" ht="15.75" thickBot="1">
      <c r="A380" s="89"/>
      <c r="B380" s="89"/>
      <c r="C380" s="89"/>
      <c r="D380" s="131" t="s">
        <v>754</v>
      </c>
      <c r="E380" s="131"/>
      <c r="F380" s="131"/>
      <c r="G380" s="95">
        <v>6.25627704691353E-12</v>
      </c>
      <c r="H380" s="95">
        <v>6.111230515548752E-12</v>
      </c>
      <c r="I380" s="95">
        <v>1.4504653136477342E-13</v>
      </c>
    </row>
    <row r="381" spans="1:9" ht="15.75" thickBot="1">
      <c r="A381" s="89"/>
      <c r="B381" s="89"/>
      <c r="C381" s="89"/>
      <c r="D381" s="131" t="s">
        <v>755</v>
      </c>
      <c r="E381" s="131"/>
      <c r="F381" s="131"/>
      <c r="G381" s="95">
        <v>2.07338360464157E-10</v>
      </c>
      <c r="H381" s="95">
        <v>2.011292577096324E-10</v>
      </c>
      <c r="I381" s="95">
        <v>6.209102754524374E-12</v>
      </c>
    </row>
    <row r="382" spans="1:9" ht="15.75" thickBot="1">
      <c r="A382" s="89"/>
      <c r="B382" s="89"/>
      <c r="C382" s="89"/>
      <c r="D382" s="131" t="s">
        <v>756</v>
      </c>
      <c r="E382" s="131"/>
      <c r="F382" s="131"/>
      <c r="G382" s="95">
        <v>2.25970543721702E-12</v>
      </c>
      <c r="H382" s="95">
        <v>2.196914943343647E-12</v>
      </c>
      <c r="I382" s="95">
        <v>6.279049387337088E-14</v>
      </c>
    </row>
    <row r="383" spans="1:9" ht="15.75" thickBot="1">
      <c r="A383" s="89"/>
      <c r="B383" s="89"/>
      <c r="C383" s="89"/>
      <c r="D383" s="131" t="s">
        <v>757</v>
      </c>
      <c r="E383" s="131"/>
      <c r="F383" s="131"/>
      <c r="G383" s="95">
        <v>5.1757123269278E-10</v>
      </c>
      <c r="H383" s="95">
        <v>5.055297678239323E-10</v>
      </c>
      <c r="I383" s="95">
        <v>1.2041464868847217E-11</v>
      </c>
    </row>
    <row r="384" spans="1:9" ht="15.75" thickBot="1">
      <c r="A384" s="89"/>
      <c r="B384" s="89"/>
      <c r="C384" s="89"/>
      <c r="D384" s="131" t="s">
        <v>758</v>
      </c>
      <c r="E384" s="131"/>
      <c r="F384" s="131"/>
      <c r="G384" s="95">
        <v>1.09580669266838E-12</v>
      </c>
      <c r="H384" s="95">
        <v>1.0703123902826252E-12</v>
      </c>
      <c r="I384" s="95">
        <v>2.549430238575876E-14</v>
      </c>
    </row>
    <row r="385" spans="1:9" ht="15.75" thickBot="1">
      <c r="A385" s="89"/>
      <c r="B385" s="89"/>
      <c r="C385" s="89"/>
      <c r="D385" s="131" t="s">
        <v>759</v>
      </c>
      <c r="E385" s="131"/>
      <c r="F385" s="131"/>
      <c r="G385" s="95">
        <v>1.31389350685721E-08</v>
      </c>
      <c r="H385" s="95">
        <v>1.2813432451381832E-08</v>
      </c>
      <c r="I385" s="95">
        <v>3.255026171902832E-10</v>
      </c>
    </row>
    <row r="386" spans="1:9" ht="15.75" thickBot="1">
      <c r="A386" s="89"/>
      <c r="B386" s="89"/>
      <c r="C386" s="89"/>
      <c r="D386" s="131" t="s">
        <v>760</v>
      </c>
      <c r="E386" s="131"/>
      <c r="F386" s="131"/>
      <c r="G386" s="95">
        <v>7.23857752027931E-13</v>
      </c>
      <c r="H386" s="95">
        <v>7.070169634745595E-13</v>
      </c>
      <c r="I386" s="95">
        <v>1.6840788553371717E-14</v>
      </c>
    </row>
    <row r="387" spans="1:9" ht="15.75" thickBot="1">
      <c r="A387" s="89"/>
      <c r="B387" s="89"/>
      <c r="C387" s="89"/>
      <c r="D387" s="131" t="s">
        <v>761</v>
      </c>
      <c r="E387" s="131"/>
      <c r="F387" s="131"/>
      <c r="G387" s="95">
        <v>1.64006047977462E-08</v>
      </c>
      <c r="H387" s="95">
        <v>1.6019039335785647E-08</v>
      </c>
      <c r="I387" s="95">
        <v>3.815654619605429E-10</v>
      </c>
    </row>
    <row r="388" spans="1:9" ht="15.75" thickBot="1">
      <c r="A388" s="89"/>
      <c r="B388" s="89"/>
      <c r="C388" s="89"/>
      <c r="D388" s="131" t="s">
        <v>762</v>
      </c>
      <c r="E388" s="131"/>
      <c r="F388" s="131"/>
      <c r="G388" s="95">
        <v>8.51741196007641E-09</v>
      </c>
      <c r="H388" s="95">
        <v>8.319251570911888E-09</v>
      </c>
      <c r="I388" s="95">
        <v>1.9816038916451542E-10</v>
      </c>
    </row>
    <row r="389" spans="1:9" ht="15.75" thickBot="1">
      <c r="A389" s="89"/>
      <c r="B389" s="89"/>
      <c r="C389" s="89"/>
      <c r="D389" s="131" t="s">
        <v>763</v>
      </c>
      <c r="E389" s="131"/>
      <c r="F389" s="131"/>
      <c r="G389" s="95">
        <v>1.12068835227533E-12</v>
      </c>
      <c r="H389" s="95">
        <v>1.0944116338694592E-12</v>
      </c>
      <c r="I389" s="95">
        <v>2.627671840587296E-14</v>
      </c>
    </row>
    <row r="390" spans="1:9" ht="15.75" thickBot="1">
      <c r="A390" s="89"/>
      <c r="B390" s="89"/>
      <c r="C390" s="89"/>
      <c r="D390" s="131" t="s">
        <v>135</v>
      </c>
      <c r="E390" s="131"/>
      <c r="F390" s="131"/>
      <c r="G390" s="95">
        <v>1.18210805818175E-12</v>
      </c>
      <c r="H390" s="95">
        <v>1.1538330335503706E-12</v>
      </c>
      <c r="I390" s="95">
        <v>2.827502463137514E-14</v>
      </c>
    </row>
    <row r="391" spans="1:9" ht="15.75" thickBot="1">
      <c r="A391" s="89"/>
      <c r="B391" s="89"/>
      <c r="C391" s="89"/>
      <c r="D391" s="131" t="s">
        <v>764</v>
      </c>
      <c r="E391" s="131"/>
      <c r="F391" s="131"/>
      <c r="G391" s="95">
        <v>5.88131824372909E-19</v>
      </c>
      <c r="H391" s="95">
        <v>5.703345622649114E-19</v>
      </c>
      <c r="I391" s="95">
        <v>1.7797262107997524E-20</v>
      </c>
    </row>
    <row r="392" spans="1:9" ht="15.75" thickBot="1">
      <c r="A392" s="89"/>
      <c r="B392" s="89"/>
      <c r="C392" s="131" t="s">
        <v>765</v>
      </c>
      <c r="D392" s="131"/>
      <c r="E392" s="131"/>
      <c r="F392" s="131"/>
      <c r="G392" s="95">
        <v>3.91268466867457E-08</v>
      </c>
      <c r="H392" s="95">
        <v>3.821654773648136E-08</v>
      </c>
      <c r="I392" s="95">
        <v>9.102989502642653E-10</v>
      </c>
    </row>
    <row r="393" spans="1:9" ht="15.75" thickBot="1">
      <c r="A393" s="89"/>
      <c r="B393" s="89"/>
      <c r="C393" s="131" t="s">
        <v>766</v>
      </c>
      <c r="D393" s="131"/>
      <c r="E393" s="131"/>
      <c r="F393" s="131"/>
      <c r="G393" s="95">
        <v>1.14076523076853E-12</v>
      </c>
      <c r="H393" s="95">
        <v>1.1143211320283631E-12</v>
      </c>
      <c r="I393" s="95">
        <v>2.644409874017064E-14</v>
      </c>
    </row>
    <row r="394" spans="1:9" ht="15.75" thickBot="1">
      <c r="A394" s="89"/>
      <c r="B394" s="131" t="s">
        <v>240</v>
      </c>
      <c r="C394" s="131"/>
      <c r="D394" s="131"/>
      <c r="E394" s="131"/>
      <c r="F394" s="131"/>
      <c r="G394" s="95">
        <v>0.192666273165573</v>
      </c>
      <c r="H394" s="95">
        <v>0.16056025182938977</v>
      </c>
      <c r="I394" s="95">
        <v>0.03210602133618285</v>
      </c>
    </row>
    <row r="395" spans="1:9" ht="15.75" thickBot="1">
      <c r="A395" s="89"/>
      <c r="B395" s="89"/>
      <c r="C395" s="131" t="s">
        <v>241</v>
      </c>
      <c r="D395" s="131"/>
      <c r="E395" s="131"/>
      <c r="F395" s="131"/>
      <c r="G395" s="95">
        <v>9.290260717476E-08</v>
      </c>
      <c r="H395" s="95">
        <v>8.613693181311175E-08</v>
      </c>
      <c r="I395" s="95">
        <v>6.765675361648247E-09</v>
      </c>
    </row>
    <row r="396" spans="1:9" ht="15.75" thickBot="1">
      <c r="A396" s="89"/>
      <c r="B396" s="89"/>
      <c r="C396" s="89"/>
      <c r="D396" s="131" t="s">
        <v>242</v>
      </c>
      <c r="E396" s="131"/>
      <c r="F396" s="131"/>
      <c r="G396" s="95">
        <v>1.14920861009867E-12</v>
      </c>
      <c r="H396" s="95">
        <v>1.1154429450700323E-12</v>
      </c>
      <c r="I396" s="95">
        <v>3.376566502863851E-14</v>
      </c>
    </row>
    <row r="397" spans="1:9" ht="15.75" thickBot="1">
      <c r="A397" s="89"/>
      <c r="B397" s="89"/>
      <c r="C397" s="89"/>
      <c r="D397" s="131" t="s">
        <v>243</v>
      </c>
      <c r="E397" s="131"/>
      <c r="F397" s="131"/>
      <c r="G397" s="95">
        <v>4.56216436388907E-11</v>
      </c>
      <c r="H397" s="95">
        <v>4.446869154271062E-11</v>
      </c>
      <c r="I397" s="95">
        <v>1.1529520961800533E-12</v>
      </c>
    </row>
    <row r="398" spans="1:9" ht="15.75" thickBot="1">
      <c r="A398" s="89"/>
      <c r="B398" s="89"/>
      <c r="C398" s="89"/>
      <c r="D398" s="131" t="s">
        <v>244</v>
      </c>
      <c r="E398" s="131"/>
      <c r="F398" s="131"/>
      <c r="G398" s="95">
        <v>2.02012361938121E-16</v>
      </c>
      <c r="H398" s="95">
        <v>1.934844655021748E-16</v>
      </c>
      <c r="I398" s="95">
        <v>8.52789643594625E-18</v>
      </c>
    </row>
    <row r="399" spans="1:9" ht="15.75" thickBot="1">
      <c r="A399" s="89"/>
      <c r="B399" s="89"/>
      <c r="C399" s="89"/>
      <c r="D399" s="131" t="s">
        <v>245</v>
      </c>
      <c r="E399" s="131"/>
      <c r="F399" s="131"/>
      <c r="G399" s="95">
        <v>4.00411825196922E-10</v>
      </c>
      <c r="H399" s="95">
        <v>3.710122809853842E-10</v>
      </c>
      <c r="I399" s="95">
        <v>2.939954421153758E-11</v>
      </c>
    </row>
    <row r="400" spans="1:9" ht="15.75" thickBot="1">
      <c r="A400" s="89"/>
      <c r="B400" s="89"/>
      <c r="C400" s="89"/>
      <c r="D400" s="131" t="s">
        <v>246</v>
      </c>
      <c r="E400" s="131"/>
      <c r="F400" s="131"/>
      <c r="G400" s="95">
        <v>1.36403247002135E-13</v>
      </c>
      <c r="H400" s="95">
        <v>1.3242515609865675E-13</v>
      </c>
      <c r="I400" s="95">
        <v>3.978090903478674E-15</v>
      </c>
    </row>
    <row r="401" spans="1:9" ht="15.75" thickBot="1">
      <c r="A401" s="89"/>
      <c r="B401" s="89"/>
      <c r="C401" s="89"/>
      <c r="D401" s="131" t="s">
        <v>247</v>
      </c>
      <c r="E401" s="131"/>
      <c r="F401" s="131"/>
      <c r="G401" s="95">
        <v>1.11313874695957E-15</v>
      </c>
      <c r="H401" s="95">
        <v>1.0872412080914748E-15</v>
      </c>
      <c r="I401" s="95">
        <v>2.5897538868089463E-17</v>
      </c>
    </row>
    <row r="402" spans="1:9" ht="15.75" thickBot="1">
      <c r="A402" s="89"/>
      <c r="B402" s="89"/>
      <c r="C402" s="89"/>
      <c r="D402" s="131" t="s">
        <v>248</v>
      </c>
      <c r="E402" s="131"/>
      <c r="F402" s="131"/>
      <c r="G402" s="95">
        <v>2.36406305582983E-09</v>
      </c>
      <c r="H402" s="95">
        <v>2.1902841079650033E-09</v>
      </c>
      <c r="I402" s="95">
        <v>1.737789478648268E-10</v>
      </c>
    </row>
    <row r="403" spans="1:9" ht="15.75" thickBot="1">
      <c r="A403" s="89"/>
      <c r="B403" s="89"/>
      <c r="C403" s="89"/>
      <c r="D403" s="131" t="s">
        <v>249</v>
      </c>
      <c r="E403" s="131"/>
      <c r="F403" s="131"/>
      <c r="G403" s="95">
        <v>6.36055858639435E-12</v>
      </c>
      <c r="H403" s="95">
        <v>6.20538881940189E-12</v>
      </c>
      <c r="I403" s="95">
        <v>1.551697669924635E-13</v>
      </c>
    </row>
    <row r="404" spans="1:9" ht="15.75" thickBot="1">
      <c r="A404" s="89"/>
      <c r="B404" s="89"/>
      <c r="C404" s="89"/>
      <c r="D404" s="131" t="s">
        <v>250</v>
      </c>
      <c r="E404" s="131"/>
      <c r="F404" s="131"/>
      <c r="G404" s="95">
        <v>1.28600722203001E-11</v>
      </c>
      <c r="H404" s="95">
        <v>1.2521402911251696E-11</v>
      </c>
      <c r="I404" s="95">
        <v>3.386693090483878E-13</v>
      </c>
    </row>
    <row r="405" spans="1:9" ht="15.75" thickBot="1">
      <c r="A405" s="89"/>
      <c r="B405" s="89"/>
      <c r="C405" s="89"/>
      <c r="D405" s="131" t="s">
        <v>251</v>
      </c>
      <c r="E405" s="131"/>
      <c r="F405" s="131"/>
      <c r="G405" s="95">
        <v>1.61348146279796E-12</v>
      </c>
      <c r="H405" s="95">
        <v>1.5759040863017995E-12</v>
      </c>
      <c r="I405" s="95">
        <v>3.757737649616169E-14</v>
      </c>
    </row>
    <row r="406" spans="1:9" ht="15.75" thickBot="1">
      <c r="A406" s="89"/>
      <c r="B406" s="89"/>
      <c r="C406" s="89"/>
      <c r="D406" s="131" t="s">
        <v>252</v>
      </c>
      <c r="E406" s="131"/>
      <c r="F406" s="131"/>
      <c r="G406" s="95">
        <v>1.67685187183151E-14</v>
      </c>
      <c r="H406" s="95">
        <v>1.606062756239326E-14</v>
      </c>
      <c r="I406" s="95">
        <v>7.078911559218411E-16</v>
      </c>
    </row>
    <row r="407" spans="1:9" ht="15.75" thickBot="1">
      <c r="A407" s="89"/>
      <c r="B407" s="89"/>
      <c r="C407" s="89"/>
      <c r="D407" s="131" t="s">
        <v>143</v>
      </c>
      <c r="E407" s="131"/>
      <c r="F407" s="131"/>
      <c r="G407" s="95">
        <v>1.21384971605504E-11</v>
      </c>
      <c r="H407" s="95">
        <v>1.183526501243154E-11</v>
      </c>
      <c r="I407" s="95">
        <v>3.0323214811881937E-13</v>
      </c>
    </row>
    <row r="408" spans="1:9" ht="15.75" thickBot="1">
      <c r="A408" s="89"/>
      <c r="B408" s="89"/>
      <c r="C408" s="89"/>
      <c r="D408" s="131" t="s">
        <v>253</v>
      </c>
      <c r="E408" s="131"/>
      <c r="F408" s="131"/>
      <c r="G408" s="95">
        <v>4.82862741288609E-16</v>
      </c>
      <c r="H408" s="95">
        <v>4.702404412621971E-16</v>
      </c>
      <c r="I408" s="95">
        <v>1.2622300026411882E-17</v>
      </c>
    </row>
    <row r="409" spans="1:9" ht="15.75" thickBot="1">
      <c r="A409" s="89"/>
      <c r="B409" s="89"/>
      <c r="C409" s="89"/>
      <c r="D409" s="131" t="s">
        <v>96</v>
      </c>
      <c r="E409" s="131"/>
      <c r="F409" s="131"/>
      <c r="G409" s="95">
        <v>1.52543215296005E-08</v>
      </c>
      <c r="H409" s="95">
        <v>1.4131151730215359E-08</v>
      </c>
      <c r="I409" s="95">
        <v>1.1231697993851623E-09</v>
      </c>
    </row>
    <row r="410" spans="1:9" ht="15.75" thickBot="1">
      <c r="A410" s="89"/>
      <c r="B410" s="89"/>
      <c r="C410" s="89"/>
      <c r="D410" s="131" t="s">
        <v>254</v>
      </c>
      <c r="E410" s="131"/>
      <c r="F410" s="131"/>
      <c r="G410" s="95">
        <v>1.42121711933345E-11</v>
      </c>
      <c r="H410" s="95">
        <v>1.3838766641437601E-11</v>
      </c>
      <c r="I410" s="95">
        <v>3.734045518968796E-13</v>
      </c>
    </row>
    <row r="411" spans="1:9" ht="15.75" thickBot="1">
      <c r="A411" s="89"/>
      <c r="B411" s="89"/>
      <c r="C411" s="89"/>
      <c r="D411" s="131" t="s">
        <v>97</v>
      </c>
      <c r="E411" s="131"/>
      <c r="F411" s="131"/>
      <c r="G411" s="95">
        <v>6.34262657447773E-10</v>
      </c>
      <c r="H411" s="95">
        <v>5.991428006860647E-10</v>
      </c>
      <c r="I411" s="95">
        <v>3.5119856761708645E-11</v>
      </c>
    </row>
    <row r="412" spans="1:9" ht="15.75" thickBot="1">
      <c r="A412" s="89"/>
      <c r="B412" s="89"/>
      <c r="C412" s="89"/>
      <c r="D412" s="131" t="s">
        <v>255</v>
      </c>
      <c r="E412" s="131"/>
      <c r="F412" s="131"/>
      <c r="G412" s="95">
        <v>1.14404136482877E-12</v>
      </c>
      <c r="H412" s="95">
        <v>1.1159444006807556E-12</v>
      </c>
      <c r="I412" s="95">
        <v>2.8096964148010235E-14</v>
      </c>
    </row>
    <row r="413" spans="1:9" ht="15.75" thickBot="1">
      <c r="A413" s="89"/>
      <c r="B413" s="89"/>
      <c r="C413" s="89"/>
      <c r="D413" s="131" t="s">
        <v>256</v>
      </c>
      <c r="E413" s="131"/>
      <c r="F413" s="131"/>
      <c r="G413" s="95">
        <v>1.43604149620148E-10</v>
      </c>
      <c r="H413" s="95">
        <v>1.4000870217952063E-10</v>
      </c>
      <c r="I413" s="95">
        <v>3.595447440627542E-12</v>
      </c>
    </row>
    <row r="414" spans="1:9" ht="15.75" thickBot="1">
      <c r="A414" s="89"/>
      <c r="B414" s="89"/>
      <c r="C414" s="89"/>
      <c r="D414" s="131" t="s">
        <v>257</v>
      </c>
      <c r="E414" s="131"/>
      <c r="F414" s="131"/>
      <c r="G414" s="95">
        <v>1.35909304273538E-20</v>
      </c>
      <c r="H414" s="95">
        <v>1.3172770082998079E-20</v>
      </c>
      <c r="I414" s="95">
        <v>4.181603443557109E-22</v>
      </c>
    </row>
    <row r="415" spans="1:9" ht="15.75" thickBot="1">
      <c r="A415" s="89"/>
      <c r="B415" s="89"/>
      <c r="C415" s="89"/>
      <c r="D415" s="131" t="s">
        <v>258</v>
      </c>
      <c r="E415" s="131"/>
      <c r="F415" s="131"/>
      <c r="G415" s="95">
        <v>1.31197448862621E-20</v>
      </c>
      <c r="H415" s="95">
        <v>1.2716082421491569E-20</v>
      </c>
      <c r="I415" s="95">
        <v>4.036624647705074E-22</v>
      </c>
    </row>
    <row r="416" spans="1:9" ht="15.75" thickBot="1">
      <c r="A416" s="89"/>
      <c r="B416" s="89"/>
      <c r="C416" s="89"/>
      <c r="D416" s="131" t="s">
        <v>259</v>
      </c>
      <c r="E416" s="131"/>
      <c r="F416" s="131"/>
      <c r="G416" s="95">
        <v>3.19619624544614E-11</v>
      </c>
      <c r="H416" s="95">
        <v>3.1003098287742913E-11</v>
      </c>
      <c r="I416" s="95">
        <v>9.588641667184052E-13</v>
      </c>
    </row>
    <row r="417" spans="1:9" ht="15.75" thickBot="1">
      <c r="A417" s="89"/>
      <c r="B417" s="89"/>
      <c r="C417" s="89"/>
      <c r="D417" s="131" t="s">
        <v>260</v>
      </c>
      <c r="E417" s="131"/>
      <c r="F417" s="131"/>
      <c r="G417" s="95">
        <v>8.9417215843932E-19</v>
      </c>
      <c r="H417" s="95">
        <v>8.731631664016043E-19</v>
      </c>
      <c r="I417" s="95">
        <v>2.100899203771602E-20</v>
      </c>
    </row>
    <row r="418" spans="1:9" ht="15.75" thickBot="1">
      <c r="A418" s="89"/>
      <c r="B418" s="89"/>
      <c r="C418" s="89"/>
      <c r="D418" s="131" t="s">
        <v>261</v>
      </c>
      <c r="E418" s="131"/>
      <c r="F418" s="131"/>
      <c r="G418" s="95">
        <v>1.81689313797445E-14</v>
      </c>
      <c r="H418" s="95">
        <v>1.7638934864847115E-14</v>
      </c>
      <c r="I418" s="95">
        <v>5.299965148974699E-16</v>
      </c>
    </row>
    <row r="419" spans="1:9" ht="15.75" thickBot="1">
      <c r="A419" s="89"/>
      <c r="B419" s="89"/>
      <c r="C419" s="89"/>
      <c r="D419" s="131" t="s">
        <v>262</v>
      </c>
      <c r="E419" s="131"/>
      <c r="F419" s="131"/>
      <c r="G419" s="95">
        <v>1.84570038592735E-13</v>
      </c>
      <c r="H419" s="95">
        <v>1.8120481784347965E-13</v>
      </c>
      <c r="I419" s="95">
        <v>3.365220749255145E-15</v>
      </c>
    </row>
    <row r="420" spans="1:9" ht="15.75" thickBot="1">
      <c r="A420" s="89"/>
      <c r="B420" s="89"/>
      <c r="C420" s="89"/>
      <c r="D420" s="131" t="s">
        <v>263</v>
      </c>
      <c r="E420" s="131"/>
      <c r="F420" s="131"/>
      <c r="G420" s="95">
        <v>1.18030096238481E-11</v>
      </c>
      <c r="H420" s="95">
        <v>1.1451735861484296E-11</v>
      </c>
      <c r="I420" s="95">
        <v>3.512737623638133E-13</v>
      </c>
    </row>
    <row r="421" spans="1:9" ht="15.75" thickBot="1">
      <c r="A421" s="89"/>
      <c r="B421" s="89"/>
      <c r="C421" s="89"/>
      <c r="D421" s="131" t="s">
        <v>264</v>
      </c>
      <c r="E421" s="131"/>
      <c r="F421" s="131"/>
      <c r="G421" s="95">
        <v>3.06510106207026E-14</v>
      </c>
      <c r="H421" s="95">
        <v>2.9848504004688445E-14</v>
      </c>
      <c r="I421" s="95">
        <v>8.025066160141488E-16</v>
      </c>
    </row>
    <row r="422" spans="1:9" ht="15.75" thickBot="1">
      <c r="A422" s="89"/>
      <c r="B422" s="89"/>
      <c r="C422" s="89"/>
      <c r="D422" s="131" t="s">
        <v>265</v>
      </c>
      <c r="E422" s="131"/>
      <c r="F422" s="131"/>
      <c r="G422" s="95">
        <v>1.30147394263593E-09</v>
      </c>
      <c r="H422" s="95">
        <v>1.269726556593002E-09</v>
      </c>
      <c r="I422" s="95">
        <v>3.1747386042935505E-11</v>
      </c>
    </row>
    <row r="423" spans="1:9" ht="15.75" thickBot="1">
      <c r="A423" s="89"/>
      <c r="B423" s="89"/>
      <c r="C423" s="89"/>
      <c r="D423" s="131" t="s">
        <v>266</v>
      </c>
      <c r="E423" s="131"/>
      <c r="F423" s="131"/>
      <c r="G423" s="95">
        <v>7.26652170074324E-08</v>
      </c>
      <c r="H423" s="95">
        <v>6.730009506407346E-08</v>
      </c>
      <c r="I423" s="95">
        <v>5.365121943358958E-09</v>
      </c>
    </row>
    <row r="424" spans="1:9" ht="15.75" thickBot="1">
      <c r="A424" s="89"/>
      <c r="B424" s="89"/>
      <c r="C424" s="131" t="s">
        <v>267</v>
      </c>
      <c r="D424" s="131"/>
      <c r="E424" s="131"/>
      <c r="F424" s="131"/>
      <c r="G424" s="95">
        <v>0.168211407586672</v>
      </c>
      <c r="H424" s="95">
        <v>0.14137194960978283</v>
      </c>
      <c r="I424" s="95">
        <v>0.02683945797688963</v>
      </c>
    </row>
    <row r="425" spans="1:9" ht="15.75" thickBot="1">
      <c r="A425" s="89"/>
      <c r="B425" s="89"/>
      <c r="C425" s="89"/>
      <c r="D425" s="131" t="s">
        <v>98</v>
      </c>
      <c r="E425" s="131"/>
      <c r="F425" s="131"/>
      <c r="G425" s="95">
        <v>2.46477899811883E-08</v>
      </c>
      <c r="H425" s="95">
        <v>1.1127380294313657E-08</v>
      </c>
      <c r="I425" s="95">
        <v>1.352040968687469E-08</v>
      </c>
    </row>
    <row r="426" spans="1:9" ht="15.75" thickBot="1">
      <c r="A426" s="89"/>
      <c r="B426" s="89"/>
      <c r="C426" s="89"/>
      <c r="D426" s="131" t="s">
        <v>268</v>
      </c>
      <c r="E426" s="131"/>
      <c r="F426" s="131"/>
      <c r="G426" s="95">
        <v>1.26550761129122E-13</v>
      </c>
      <c r="H426" s="95">
        <v>1.236059969662342E-13</v>
      </c>
      <c r="I426" s="95">
        <v>2.944764162887564E-15</v>
      </c>
    </row>
    <row r="427" spans="1:9" ht="15.75" thickBot="1">
      <c r="A427" s="89"/>
      <c r="B427" s="89"/>
      <c r="C427" s="89"/>
      <c r="D427" s="131" t="s">
        <v>269</v>
      </c>
      <c r="E427" s="131"/>
      <c r="F427" s="131"/>
      <c r="G427" s="95">
        <v>4.26231978409681E-16</v>
      </c>
      <c r="H427" s="95">
        <v>4.1580495929422145E-16</v>
      </c>
      <c r="I427" s="95">
        <v>1.0427019115459103E-17</v>
      </c>
    </row>
    <row r="428" spans="1:9" ht="15.75" thickBot="1">
      <c r="A428" s="89"/>
      <c r="B428" s="89"/>
      <c r="C428" s="89"/>
      <c r="D428" s="131" t="s">
        <v>270</v>
      </c>
      <c r="E428" s="131"/>
      <c r="F428" s="131"/>
      <c r="G428" s="95">
        <v>2.09638338423603E-12</v>
      </c>
      <c r="H428" s="95">
        <v>2.0476103356614875E-12</v>
      </c>
      <c r="I428" s="95">
        <v>4.8773048574547084E-14</v>
      </c>
    </row>
    <row r="429" spans="1:9" ht="15.75" thickBot="1">
      <c r="A429" s="89"/>
      <c r="B429" s="89"/>
      <c r="C429" s="89"/>
      <c r="D429" s="131" t="s">
        <v>271</v>
      </c>
      <c r="E429" s="131"/>
      <c r="F429" s="131"/>
      <c r="G429" s="95">
        <v>2.2661817539832E-09</v>
      </c>
      <c r="H429" s="95">
        <v>2.169879409182839E-09</v>
      </c>
      <c r="I429" s="95">
        <v>9.630234480036239E-11</v>
      </c>
    </row>
    <row r="430" spans="1:9" ht="15.75" thickBot="1">
      <c r="A430" s="89"/>
      <c r="B430" s="89"/>
      <c r="C430" s="89"/>
      <c r="D430" s="131" t="s">
        <v>272</v>
      </c>
      <c r="E430" s="131"/>
      <c r="F430" s="131"/>
      <c r="G430" s="95">
        <v>1.0709006041985E-12</v>
      </c>
      <c r="H430" s="95">
        <v>1.0445012733854614E-12</v>
      </c>
      <c r="I430" s="95">
        <v>2.639933081303828E-14</v>
      </c>
    </row>
    <row r="431" spans="1:9" ht="15.75" thickBot="1">
      <c r="A431" s="89"/>
      <c r="B431" s="89"/>
      <c r="C431" s="89"/>
      <c r="D431" s="131" t="s">
        <v>273</v>
      </c>
      <c r="E431" s="131"/>
      <c r="F431" s="131"/>
      <c r="G431" s="95">
        <v>2.25304612505874E-10</v>
      </c>
      <c r="H431" s="95">
        <v>2.1836323192920623E-10</v>
      </c>
      <c r="I431" s="95">
        <v>6.9413805766669616E-12</v>
      </c>
    </row>
    <row r="432" spans="1:9" ht="15.75" thickBot="1">
      <c r="A432" s="89"/>
      <c r="B432" s="89"/>
      <c r="C432" s="89"/>
      <c r="D432" s="131" t="s">
        <v>274</v>
      </c>
      <c r="E432" s="131"/>
      <c r="F432" s="131"/>
      <c r="G432" s="95">
        <v>9.38288171121945E-11</v>
      </c>
      <c r="H432" s="95">
        <v>9.097061396841266E-11</v>
      </c>
      <c r="I432" s="95">
        <v>2.858203143781927E-12</v>
      </c>
    </row>
    <row r="433" spans="1:9" ht="15.75" thickBot="1">
      <c r="A433" s="89"/>
      <c r="B433" s="89"/>
      <c r="C433" s="89"/>
      <c r="D433" s="131" t="s">
        <v>89</v>
      </c>
      <c r="E433" s="131"/>
      <c r="F433" s="131"/>
      <c r="G433" s="95">
        <v>0.163281912648135</v>
      </c>
      <c r="H433" s="95">
        <v>0.1364758049941316</v>
      </c>
      <c r="I433" s="95">
        <v>0.026806107654003063</v>
      </c>
    </row>
    <row r="434" spans="1:9" ht="15.75" thickBot="1">
      <c r="A434" s="89"/>
      <c r="B434" s="89"/>
      <c r="C434" s="89"/>
      <c r="D434" s="131" t="s">
        <v>275</v>
      </c>
      <c r="E434" s="131"/>
      <c r="F434" s="131"/>
      <c r="G434" s="95">
        <v>2.60794199375226E-07</v>
      </c>
      <c r="H434" s="95">
        <v>2.5219012180762797E-07</v>
      </c>
      <c r="I434" s="95">
        <v>8.604077567597222E-09</v>
      </c>
    </row>
    <row r="435" spans="1:9" ht="15.75" thickBot="1">
      <c r="A435" s="89"/>
      <c r="B435" s="89"/>
      <c r="C435" s="89"/>
      <c r="D435" s="131" t="s">
        <v>275</v>
      </c>
      <c r="E435" s="131"/>
      <c r="F435" s="131"/>
      <c r="G435" s="95">
        <v>1.48192695694023E-10</v>
      </c>
      <c r="H435" s="95">
        <v>1.447449439135868E-10</v>
      </c>
      <c r="I435" s="95">
        <v>3.447751780436693E-12</v>
      </c>
    </row>
    <row r="436" spans="1:9" ht="15.75" thickBot="1">
      <c r="A436" s="89"/>
      <c r="B436" s="89"/>
      <c r="C436" s="89"/>
      <c r="D436" s="131" t="s">
        <v>276</v>
      </c>
      <c r="E436" s="131"/>
      <c r="F436" s="131"/>
      <c r="G436" s="95">
        <v>1.47494914408194E-14</v>
      </c>
      <c r="H436" s="95">
        <v>1.4302827989485297E-14</v>
      </c>
      <c r="I436" s="95">
        <v>4.46663451334067E-16</v>
      </c>
    </row>
    <row r="437" spans="1:9" ht="15.75" thickBot="1">
      <c r="A437" s="89"/>
      <c r="B437" s="89"/>
      <c r="C437" s="89"/>
      <c r="D437" s="131" t="s">
        <v>94</v>
      </c>
      <c r="E437" s="131"/>
      <c r="F437" s="131"/>
      <c r="G437" s="95">
        <v>0.000326048144268385</v>
      </c>
      <c r="H437" s="95">
        <v>0.00032181250854474775</v>
      </c>
      <c r="I437" s="95">
        <v>4.235635723637874E-06</v>
      </c>
    </row>
    <row r="438" spans="1:9" ht="15.75" thickBot="1">
      <c r="A438" s="89"/>
      <c r="B438" s="89"/>
      <c r="C438" s="89"/>
      <c r="D438" s="131" t="s">
        <v>277</v>
      </c>
      <c r="E438" s="131"/>
      <c r="F438" s="131"/>
      <c r="G438" s="95">
        <v>9.03087835806325E-13</v>
      </c>
      <c r="H438" s="95">
        <v>8.820772004358695E-13</v>
      </c>
      <c r="I438" s="95">
        <v>2.101063537045542E-14</v>
      </c>
    </row>
    <row r="439" spans="1:9" ht="15.75" thickBot="1">
      <c r="A439" s="89"/>
      <c r="B439" s="89"/>
      <c r="C439" s="89"/>
      <c r="D439" s="131" t="s">
        <v>278</v>
      </c>
      <c r="E439" s="131"/>
      <c r="F439" s="131"/>
      <c r="G439" s="95">
        <v>7.61515260022617E-11</v>
      </c>
      <c r="H439" s="95">
        <v>7.418742992211698E-11</v>
      </c>
      <c r="I439" s="95">
        <v>1.9640960801447522E-12</v>
      </c>
    </row>
    <row r="440" spans="1:9" ht="15.75" thickBot="1">
      <c r="A440" s="89"/>
      <c r="B440" s="89"/>
      <c r="C440" s="89"/>
      <c r="D440" s="131" t="s">
        <v>279</v>
      </c>
      <c r="E440" s="131"/>
      <c r="F440" s="131"/>
      <c r="G440" s="95">
        <v>3.48980531067564E-12</v>
      </c>
      <c r="H440" s="95">
        <v>3.389223768614667E-12</v>
      </c>
      <c r="I440" s="95">
        <v>1.0058154206097996E-13</v>
      </c>
    </row>
    <row r="441" spans="1:9" ht="15.75" thickBot="1">
      <c r="A441" s="89"/>
      <c r="B441" s="89"/>
      <c r="C441" s="89"/>
      <c r="D441" s="131" t="s">
        <v>280</v>
      </c>
      <c r="E441" s="131"/>
      <c r="F441" s="131"/>
      <c r="G441" s="95">
        <v>7.02640011611007E-12</v>
      </c>
      <c r="H441" s="95">
        <v>6.8526713858970844E-12</v>
      </c>
      <c r="I441" s="95">
        <v>1.7372873021297848E-13</v>
      </c>
    </row>
    <row r="442" spans="1:9" ht="15.75" thickBot="1">
      <c r="A442" s="89"/>
      <c r="B442" s="89"/>
      <c r="C442" s="89"/>
      <c r="D442" s="131" t="s">
        <v>281</v>
      </c>
      <c r="E442" s="131"/>
      <c r="F442" s="131"/>
      <c r="G442" s="95">
        <v>1.91577571988225E-10</v>
      </c>
      <c r="H442" s="95">
        <v>1.8591369542766634E-10</v>
      </c>
      <c r="I442" s="95">
        <v>5.6638765605587084E-12</v>
      </c>
    </row>
    <row r="443" spans="1:9" ht="15.75" thickBot="1">
      <c r="A443" s="89"/>
      <c r="B443" s="89"/>
      <c r="C443" s="89"/>
      <c r="D443" s="131" t="s">
        <v>282</v>
      </c>
      <c r="E443" s="131"/>
      <c r="F443" s="131"/>
      <c r="G443" s="95">
        <v>1.29304413853004E-12</v>
      </c>
      <c r="H443" s="95">
        <v>1.2325081744883267E-12</v>
      </c>
      <c r="I443" s="95">
        <v>6.053596404170929E-14</v>
      </c>
    </row>
    <row r="444" spans="1:9" ht="15.75" thickBot="1">
      <c r="A444" s="89"/>
      <c r="B444" s="89"/>
      <c r="C444" s="89"/>
      <c r="D444" s="131" t="s">
        <v>283</v>
      </c>
      <c r="E444" s="131"/>
      <c r="F444" s="131"/>
      <c r="G444" s="95">
        <v>1.0701173865207E-13</v>
      </c>
      <c r="H444" s="95">
        <v>1.0452819400170541E-13</v>
      </c>
      <c r="I444" s="95">
        <v>2.4835446503642527E-15</v>
      </c>
    </row>
    <row r="445" spans="1:9" ht="15.75" thickBot="1">
      <c r="A445" s="89"/>
      <c r="B445" s="89"/>
      <c r="C445" s="89"/>
      <c r="D445" s="131" t="s">
        <v>284</v>
      </c>
      <c r="E445" s="131"/>
      <c r="F445" s="131"/>
      <c r="G445" s="95">
        <v>4.03693634565599E-12</v>
      </c>
      <c r="H445" s="95">
        <v>3.927945307090282E-12</v>
      </c>
      <c r="I445" s="95">
        <v>1.0899103856571278E-13</v>
      </c>
    </row>
    <row r="446" spans="1:9" ht="15.75" thickBot="1">
      <c r="A446" s="89"/>
      <c r="B446" s="89"/>
      <c r="C446" s="89"/>
      <c r="D446" s="131" t="s">
        <v>285</v>
      </c>
      <c r="E446" s="131"/>
      <c r="F446" s="131"/>
      <c r="G446" s="95">
        <v>3.6570466491552E-10</v>
      </c>
      <c r="H446" s="95">
        <v>3.555899412441843E-10</v>
      </c>
      <c r="I446" s="95">
        <v>1.011472367133526E-11</v>
      </c>
    </row>
    <row r="447" spans="1:9" ht="15.75" thickBot="1">
      <c r="A447" s="89"/>
      <c r="B447" s="89"/>
      <c r="C447" s="89"/>
      <c r="D447" s="131" t="s">
        <v>286</v>
      </c>
      <c r="E447" s="131"/>
      <c r="F447" s="131"/>
      <c r="G447" s="95">
        <v>7.41834276129756E-14</v>
      </c>
      <c r="H447" s="95">
        <v>7.146815553235407E-14</v>
      </c>
      <c r="I447" s="95">
        <v>2.7152720806214982E-15</v>
      </c>
    </row>
    <row r="448" spans="1:9" ht="15.75" thickBot="1">
      <c r="A448" s="89"/>
      <c r="B448" s="89"/>
      <c r="C448" s="89"/>
      <c r="D448" s="131" t="s">
        <v>287</v>
      </c>
      <c r="E448" s="131"/>
      <c r="F448" s="131"/>
      <c r="G448" s="95">
        <v>3.5024538994641E-07</v>
      </c>
      <c r="H448" s="95">
        <v>3.2736483105318926E-07</v>
      </c>
      <c r="I448" s="95">
        <v>2.2880558893220902E-08</v>
      </c>
    </row>
    <row r="449" spans="1:9" ht="15.75" thickBot="1">
      <c r="A449" s="89"/>
      <c r="B449" s="89"/>
      <c r="C449" s="89"/>
      <c r="D449" s="131" t="s">
        <v>288</v>
      </c>
      <c r="E449" s="131"/>
      <c r="F449" s="131"/>
      <c r="G449" s="95">
        <v>1.1545097223929E-13</v>
      </c>
      <c r="H449" s="95">
        <v>1.1226643772972382E-13</v>
      </c>
      <c r="I449" s="95">
        <v>3.1845345095659298E-15</v>
      </c>
    </row>
    <row r="450" spans="1:9" ht="15.75" thickBot="1">
      <c r="A450" s="89"/>
      <c r="B450" s="89"/>
      <c r="C450" s="89"/>
      <c r="D450" s="131" t="s">
        <v>289</v>
      </c>
      <c r="E450" s="131"/>
      <c r="F450" s="131"/>
      <c r="G450" s="95">
        <v>4.08201812729138E-10</v>
      </c>
      <c r="H450" s="95">
        <v>3.946276058471487E-10</v>
      </c>
      <c r="I450" s="95">
        <v>1.3574206881989664E-11</v>
      </c>
    </row>
    <row r="451" spans="1:9" ht="15.75" thickBot="1">
      <c r="A451" s="89"/>
      <c r="B451" s="89"/>
      <c r="C451" s="89"/>
      <c r="D451" s="131" t="s">
        <v>290</v>
      </c>
      <c r="E451" s="131"/>
      <c r="F451" s="131"/>
      <c r="G451" s="95">
        <v>3.8491362150408E-17</v>
      </c>
      <c r="H451" s="95">
        <v>3.7336800137609214E-17</v>
      </c>
      <c r="I451" s="95">
        <v>1.1545620127987332E-18</v>
      </c>
    </row>
    <row r="452" spans="1:9" ht="15.75" thickBot="1">
      <c r="A452" s="89"/>
      <c r="B452" s="89"/>
      <c r="C452" s="89"/>
      <c r="D452" s="131" t="s">
        <v>291</v>
      </c>
      <c r="E452" s="131"/>
      <c r="F452" s="131"/>
      <c r="G452" s="95">
        <v>8.01757723529771E-15</v>
      </c>
      <c r="H452" s="95">
        <v>7.797172821020417E-15</v>
      </c>
      <c r="I452" s="95">
        <v>2.2040441427729722E-16</v>
      </c>
    </row>
    <row r="453" spans="1:9" ht="15.75" thickBot="1">
      <c r="A453" s="89"/>
      <c r="B453" s="89"/>
      <c r="C453" s="89"/>
      <c r="D453" s="131" t="s">
        <v>292</v>
      </c>
      <c r="E453" s="131"/>
      <c r="F453" s="131"/>
      <c r="G453" s="95">
        <v>1.64457306885424E-07</v>
      </c>
      <c r="H453" s="95">
        <v>1.5240396871321223E-07</v>
      </c>
      <c r="I453" s="95">
        <v>1.2053338172212043E-08</v>
      </c>
    </row>
    <row r="454" spans="1:9" ht="15.75" thickBot="1">
      <c r="A454" s="89"/>
      <c r="B454" s="89"/>
      <c r="C454" s="89"/>
      <c r="D454" s="131" t="s">
        <v>293</v>
      </c>
      <c r="E454" s="131"/>
      <c r="F454" s="131"/>
      <c r="G454" s="95">
        <v>1.55206900497665E-12</v>
      </c>
      <c r="H454" s="95">
        <v>1.5158603992957458E-12</v>
      </c>
      <c r="I454" s="95">
        <v>3.62086056809037E-14</v>
      </c>
    </row>
    <row r="455" spans="1:9" ht="15.75" thickBot="1">
      <c r="A455" s="89"/>
      <c r="B455" s="89"/>
      <c r="C455" s="89"/>
      <c r="D455" s="131" t="s">
        <v>294</v>
      </c>
      <c r="E455" s="131"/>
      <c r="F455" s="131"/>
      <c r="G455" s="95">
        <v>8.82104989685521E-05</v>
      </c>
      <c r="H455" s="95">
        <v>8.820586643770765E-05</v>
      </c>
      <c r="I455" s="95">
        <v>4.632530844630706E-09</v>
      </c>
    </row>
    <row r="456" spans="1:9" ht="15.75" thickBot="1">
      <c r="A456" s="89"/>
      <c r="B456" s="89"/>
      <c r="C456" s="89"/>
      <c r="D456" s="131" t="s">
        <v>295</v>
      </c>
      <c r="E456" s="131"/>
      <c r="F456" s="131"/>
      <c r="G456" s="95">
        <v>4.10003173186755E-13</v>
      </c>
      <c r="H456" s="95">
        <v>4.0046431458296837E-13</v>
      </c>
      <c r="I456" s="95">
        <v>9.538858603787061E-15</v>
      </c>
    </row>
    <row r="457" spans="1:9" ht="15.75" thickBot="1">
      <c r="A457" s="89"/>
      <c r="B457" s="89"/>
      <c r="C457" s="89"/>
      <c r="D457" s="131" t="s">
        <v>296</v>
      </c>
      <c r="E457" s="131"/>
      <c r="F457" s="131"/>
      <c r="G457" s="95">
        <v>2.55512432255483E-07</v>
      </c>
      <c r="H457" s="95">
        <v>2.487993754352551E-07</v>
      </c>
      <c r="I457" s="95">
        <v>6.713056820227777E-09</v>
      </c>
    </row>
    <row r="458" spans="1:9" ht="15.75" thickBot="1">
      <c r="A458" s="89"/>
      <c r="B458" s="89"/>
      <c r="C458" s="89"/>
      <c r="D458" s="131" t="s">
        <v>297</v>
      </c>
      <c r="E458" s="131"/>
      <c r="F458" s="131"/>
      <c r="G458" s="95">
        <v>1.16476275944124E-12</v>
      </c>
      <c r="H458" s="95">
        <v>1.1094511991918324E-12</v>
      </c>
      <c r="I458" s="95">
        <v>5.5311560249401874E-14</v>
      </c>
    </row>
    <row r="459" spans="1:9" ht="15.75" thickBot="1">
      <c r="A459" s="89"/>
      <c r="B459" s="89"/>
      <c r="C459" s="89"/>
      <c r="D459" s="131" t="s">
        <v>92</v>
      </c>
      <c r="E459" s="131"/>
      <c r="F459" s="131"/>
      <c r="G459" s="95">
        <v>0.00360641886293419</v>
      </c>
      <c r="H459" s="95">
        <v>0.00360112644454942</v>
      </c>
      <c r="I459" s="95">
        <v>5.292418384771231E-06</v>
      </c>
    </row>
    <row r="460" spans="1:9" ht="15.75" thickBot="1">
      <c r="A460" s="89"/>
      <c r="B460" s="89"/>
      <c r="C460" s="89"/>
      <c r="D460" s="131" t="s">
        <v>91</v>
      </c>
      <c r="E460" s="131"/>
      <c r="F460" s="131"/>
      <c r="G460" s="95">
        <v>4.26658929504058E-06</v>
      </c>
      <c r="H460" s="95">
        <v>4.233110119884108E-06</v>
      </c>
      <c r="I460" s="95">
        <v>3.3479175156470945E-08</v>
      </c>
    </row>
    <row r="461" spans="1:9" ht="15.75" thickBot="1">
      <c r="A461" s="89"/>
      <c r="B461" s="89"/>
      <c r="C461" s="89"/>
      <c r="D461" s="131" t="s">
        <v>230</v>
      </c>
      <c r="E461" s="131"/>
      <c r="F461" s="131"/>
      <c r="G461" s="95">
        <v>3.04414805507402E-07</v>
      </c>
      <c r="H461" s="95">
        <v>2.937751997374051E-07</v>
      </c>
      <c r="I461" s="95">
        <v>1.0639605769996635E-08</v>
      </c>
    </row>
    <row r="462" spans="1:9" ht="15.75" thickBot="1">
      <c r="A462" s="89"/>
      <c r="B462" s="89"/>
      <c r="C462" s="89"/>
      <c r="D462" s="131" t="s">
        <v>298</v>
      </c>
      <c r="E462" s="131"/>
      <c r="F462" s="131"/>
      <c r="G462" s="95">
        <v>2.32219510312339E-16</v>
      </c>
      <c r="H462" s="95">
        <v>2.2615335203553317E-16</v>
      </c>
      <c r="I462" s="95">
        <v>6.066158276806461E-18</v>
      </c>
    </row>
    <row r="463" spans="1:9" ht="15.75" thickBot="1">
      <c r="A463" s="89"/>
      <c r="B463" s="89"/>
      <c r="C463" s="89"/>
      <c r="D463" s="131" t="s">
        <v>299</v>
      </c>
      <c r="E463" s="131"/>
      <c r="F463" s="131"/>
      <c r="G463" s="95">
        <v>0.000845302435319279</v>
      </c>
      <c r="H463" s="95">
        <v>0.0008237515364847382</v>
      </c>
      <c r="I463" s="95">
        <v>2.155089883454087E-05</v>
      </c>
    </row>
    <row r="464" spans="1:9" ht="15.75" thickBot="1">
      <c r="A464" s="89"/>
      <c r="B464" s="89"/>
      <c r="C464" s="89"/>
      <c r="D464" s="131" t="s">
        <v>300</v>
      </c>
      <c r="E464" s="131"/>
      <c r="F464" s="131"/>
      <c r="G464" s="95">
        <v>9.16236462097382E-15</v>
      </c>
      <c r="H464" s="95">
        <v>8.923129076795607E-15</v>
      </c>
      <c r="I464" s="95">
        <v>2.392355441782115E-16</v>
      </c>
    </row>
    <row r="465" spans="1:9" ht="15.75" thickBot="1">
      <c r="A465" s="89"/>
      <c r="B465" s="89"/>
      <c r="C465" s="89"/>
      <c r="D465" s="131" t="s">
        <v>93</v>
      </c>
      <c r="E465" s="131"/>
      <c r="F465" s="131"/>
      <c r="G465" s="95">
        <v>5.78052993188104E-05</v>
      </c>
      <c r="H465" s="95">
        <v>5.5667557113003104E-05</v>
      </c>
      <c r="I465" s="95">
        <v>2.1377422058073147E-06</v>
      </c>
    </row>
    <row r="466" spans="1:9" ht="15.75" thickBot="1">
      <c r="A466" s="89"/>
      <c r="B466" s="89"/>
      <c r="C466" s="89"/>
      <c r="D466" s="131" t="s">
        <v>301</v>
      </c>
      <c r="E466" s="131"/>
      <c r="F466" s="131"/>
      <c r="G466" s="95">
        <v>2.62481206882024E-09</v>
      </c>
      <c r="H466" s="95">
        <v>2.563744942722794E-09</v>
      </c>
      <c r="I466" s="95">
        <v>6.106712609743816E-11</v>
      </c>
    </row>
    <row r="467" spans="1:9" ht="15.75" thickBot="1">
      <c r="A467" s="89"/>
      <c r="B467" s="89"/>
      <c r="C467" s="89"/>
      <c r="D467" s="131" t="s">
        <v>302</v>
      </c>
      <c r="E467" s="131"/>
      <c r="F467" s="131"/>
      <c r="G467" s="95">
        <v>1.96309796778179E-08</v>
      </c>
      <c r="H467" s="95">
        <v>5.79603775580662E-11</v>
      </c>
      <c r="I467" s="95">
        <v>1.95730193002598E-08</v>
      </c>
    </row>
    <row r="468" spans="1:9" ht="15.75" thickBot="1">
      <c r="A468" s="89"/>
      <c r="B468" s="89"/>
      <c r="C468" s="89"/>
      <c r="D468" s="131" t="s">
        <v>303</v>
      </c>
      <c r="E468" s="131"/>
      <c r="F468" s="131"/>
      <c r="G468" s="95">
        <v>1.32544279256886E-12</v>
      </c>
      <c r="H468" s="95">
        <v>1.273928971363583E-12</v>
      </c>
      <c r="I468" s="95">
        <v>5.15138212052751E-14</v>
      </c>
    </row>
    <row r="469" spans="1:9" ht="15.75" thickBot="1">
      <c r="A469" s="89"/>
      <c r="B469" s="89"/>
      <c r="C469" s="89"/>
      <c r="D469" s="131" t="s">
        <v>304</v>
      </c>
      <c r="E469" s="131"/>
      <c r="F469" s="131"/>
      <c r="G469" s="95">
        <v>2.38038321243973E-16</v>
      </c>
      <c r="H469" s="95">
        <v>2.324871892434578E-16</v>
      </c>
      <c r="I469" s="95">
        <v>5.551132000515207E-18</v>
      </c>
    </row>
    <row r="470" spans="1:9" ht="15.75" thickBot="1">
      <c r="A470" s="89"/>
      <c r="B470" s="89"/>
      <c r="C470" s="89"/>
      <c r="D470" s="131" t="s">
        <v>305</v>
      </c>
      <c r="E470" s="131"/>
      <c r="F470" s="131"/>
      <c r="G470" s="95">
        <v>5.69803277499738E-08</v>
      </c>
      <c r="H470" s="95">
        <v>5.5651018547815295E-08</v>
      </c>
      <c r="I470" s="95">
        <v>1.3293092021584682E-09</v>
      </c>
    </row>
    <row r="471" spans="1:9" ht="15.75" thickBot="1">
      <c r="A471" s="89"/>
      <c r="B471" s="89"/>
      <c r="C471" s="89"/>
      <c r="D471" s="131" t="s">
        <v>306</v>
      </c>
      <c r="E471" s="131"/>
      <c r="F471" s="131"/>
      <c r="G471" s="95">
        <v>4.76076727052188E-16</v>
      </c>
      <c r="H471" s="95">
        <v>4.6497445875875155E-16</v>
      </c>
      <c r="I471" s="95">
        <v>1.1102268293436033E-17</v>
      </c>
    </row>
    <row r="472" spans="1:9" ht="15.75" thickBot="1">
      <c r="A472" s="89"/>
      <c r="B472" s="89"/>
      <c r="C472" s="89"/>
      <c r="D472" s="131" t="s">
        <v>307</v>
      </c>
      <c r="E472" s="131"/>
      <c r="F472" s="131"/>
      <c r="G472" s="95">
        <v>4.21207533647669E-13</v>
      </c>
      <c r="H472" s="95">
        <v>4.034064628867368E-13</v>
      </c>
      <c r="I472" s="95">
        <v>1.780107076093209E-14</v>
      </c>
    </row>
    <row r="473" spans="1:9" ht="15.75" thickBot="1">
      <c r="A473" s="89"/>
      <c r="B473" s="89"/>
      <c r="C473" s="131" t="s">
        <v>308</v>
      </c>
      <c r="D473" s="131"/>
      <c r="E473" s="131"/>
      <c r="F473" s="131"/>
      <c r="G473" s="95">
        <v>0.0226974845480587</v>
      </c>
      <c r="H473" s="95">
        <v>0.01747500417640625</v>
      </c>
      <c r="I473" s="95">
        <v>0.005222480371652404</v>
      </c>
    </row>
    <row r="474" spans="1:9" ht="15.75" thickBot="1">
      <c r="A474" s="89"/>
      <c r="B474" s="89"/>
      <c r="C474" s="89"/>
      <c r="D474" s="131" t="s">
        <v>100</v>
      </c>
      <c r="E474" s="131"/>
      <c r="F474" s="131"/>
      <c r="G474" s="95">
        <v>0.00293924999020508</v>
      </c>
      <c r="H474" s="95">
        <v>0.00293914194991746</v>
      </c>
      <c r="I474" s="95">
        <v>1.0804028761987805E-07</v>
      </c>
    </row>
    <row r="475" spans="1:9" ht="15.75" thickBot="1">
      <c r="A475" s="89"/>
      <c r="B475" s="89"/>
      <c r="C475" s="89"/>
      <c r="D475" s="89"/>
      <c r="E475" s="131" t="s">
        <v>309</v>
      </c>
      <c r="F475" s="131"/>
      <c r="G475" s="95">
        <v>2.41635790998623E-10</v>
      </c>
      <c r="H475" s="95">
        <v>2.356365756741192E-10</v>
      </c>
      <c r="I475" s="95">
        <v>5.9992153245035015E-12</v>
      </c>
    </row>
    <row r="476" spans="1:9" ht="15.75" thickBot="1">
      <c r="A476" s="89"/>
      <c r="B476" s="89"/>
      <c r="C476" s="89"/>
      <c r="D476" s="89"/>
      <c r="E476" s="89"/>
      <c r="F476" s="89" t="s">
        <v>310</v>
      </c>
      <c r="G476" s="95">
        <v>4.64064818970197E-14</v>
      </c>
      <c r="H476" s="95">
        <v>4.4297920921896346E-14</v>
      </c>
      <c r="I476" s="95">
        <v>2.1085609751233166E-15</v>
      </c>
    </row>
    <row r="477" spans="1:9" ht="15.75" thickBot="1">
      <c r="A477" s="89"/>
      <c r="B477" s="89"/>
      <c r="C477" s="89"/>
      <c r="D477" s="89"/>
      <c r="E477" s="89"/>
      <c r="F477" s="89" t="s">
        <v>311</v>
      </c>
      <c r="G477" s="95">
        <v>2.33518202186784E-14</v>
      </c>
      <c r="H477" s="95">
        <v>2.2290771455685318E-14</v>
      </c>
      <c r="I477" s="95">
        <v>1.0610487629930649E-15</v>
      </c>
    </row>
    <row r="478" spans="1:9" ht="15.75" thickBot="1">
      <c r="A478" s="89"/>
      <c r="B478" s="89"/>
      <c r="C478" s="89"/>
      <c r="D478" s="89"/>
      <c r="E478" s="89"/>
      <c r="F478" s="89" t="s">
        <v>312</v>
      </c>
      <c r="G478" s="95">
        <v>1.53123426544001E-10</v>
      </c>
      <c r="H478" s="95">
        <v>1.4954941764889913E-10</v>
      </c>
      <c r="I478" s="95">
        <v>3.574008895102726E-12</v>
      </c>
    </row>
    <row r="479" spans="1:9" ht="15.75" thickBot="1">
      <c r="A479" s="89"/>
      <c r="B479" s="89"/>
      <c r="C479" s="89"/>
      <c r="D479" s="89"/>
      <c r="E479" s="89"/>
      <c r="F479" s="89" t="s">
        <v>313</v>
      </c>
      <c r="G479" s="95">
        <v>2.08320772925577E-14</v>
      </c>
      <c r="H479" s="95">
        <v>1.9885521833977163E-14</v>
      </c>
      <c r="I479" s="95">
        <v>9.465554585805073E-16</v>
      </c>
    </row>
    <row r="480" spans="1:9" ht="15.75" thickBot="1">
      <c r="A480" s="89"/>
      <c r="B480" s="89"/>
      <c r="C480" s="89"/>
      <c r="D480" s="89"/>
      <c r="E480" s="89"/>
      <c r="F480" s="89" t="s">
        <v>314</v>
      </c>
      <c r="G480" s="95">
        <v>4.16670944814119E-14</v>
      </c>
      <c r="H480" s="95">
        <v>3.97738343765669E-14</v>
      </c>
      <c r="I480" s="95">
        <v>1.8932601048449067E-15</v>
      </c>
    </row>
    <row r="481" spans="1:9" ht="15.75" thickBot="1">
      <c r="A481" s="89"/>
      <c r="B481" s="89"/>
      <c r="C481" s="89"/>
      <c r="D481" s="89"/>
      <c r="E481" s="89"/>
      <c r="F481" s="89" t="s">
        <v>315</v>
      </c>
      <c r="G481" s="95">
        <v>5.73627812818057E-14</v>
      </c>
      <c r="H481" s="95">
        <v>5.475635549400715E-14</v>
      </c>
      <c r="I481" s="95">
        <v>2.6064257877985038E-15</v>
      </c>
    </row>
    <row r="482" spans="1:9" ht="15.75" thickBot="1">
      <c r="A482" s="89"/>
      <c r="B482" s="89"/>
      <c r="C482" s="89"/>
      <c r="D482" s="89"/>
      <c r="E482" s="89"/>
      <c r="F482" s="89" t="s">
        <v>316</v>
      </c>
      <c r="G482" s="95">
        <v>1.29801939562996E-14</v>
      </c>
      <c r="H482" s="95">
        <v>1.2390426401112149E-14</v>
      </c>
      <c r="I482" s="95">
        <v>5.897675551874722E-16</v>
      </c>
    </row>
    <row r="483" spans="1:9" ht="15.75" thickBot="1">
      <c r="A483" s="89"/>
      <c r="B483" s="89"/>
      <c r="C483" s="89"/>
      <c r="D483" s="89"/>
      <c r="E483" s="89"/>
      <c r="F483" s="89" t="s">
        <v>317</v>
      </c>
      <c r="G483" s="95">
        <v>1.5499748606428E-14</v>
      </c>
      <c r="H483" s="95">
        <v>1.479549730519122E-14</v>
      </c>
      <c r="I483" s="95">
        <v>7.042513012368025E-16</v>
      </c>
    </row>
    <row r="484" spans="1:9" ht="15.75" thickBot="1">
      <c r="A484" s="89"/>
      <c r="B484" s="89"/>
      <c r="C484" s="89"/>
      <c r="D484" s="89"/>
      <c r="E484" s="89"/>
      <c r="F484" s="89" t="s">
        <v>318</v>
      </c>
      <c r="G484" s="95">
        <v>4.87444345698819E-12</v>
      </c>
      <c r="H484" s="95">
        <v>4.652957661449934E-12</v>
      </c>
      <c r="I484" s="95">
        <v>2.214857955382534E-13</v>
      </c>
    </row>
    <row r="485" spans="1:9" ht="15.75" thickBot="1">
      <c r="A485" s="89"/>
      <c r="B485" s="89"/>
      <c r="C485" s="89"/>
      <c r="D485" s="89"/>
      <c r="E485" s="89"/>
      <c r="F485" s="89" t="s">
        <v>319</v>
      </c>
      <c r="G485" s="95">
        <v>1.53110793024089E-12</v>
      </c>
      <c r="H485" s="95">
        <v>1.4615373398627113E-12</v>
      </c>
      <c r="I485" s="95">
        <v>6.957059037818065E-14</v>
      </c>
    </row>
    <row r="486" spans="1:9" ht="15.75" thickBot="1">
      <c r="A486" s="89"/>
      <c r="B486" s="89"/>
      <c r="C486" s="89"/>
      <c r="D486" s="89"/>
      <c r="E486" s="89"/>
      <c r="F486" s="89" t="s">
        <v>320</v>
      </c>
      <c r="G486" s="95">
        <v>8.18887128696581E-11</v>
      </c>
      <c r="H486" s="95">
        <v>7.976447269611958E-11</v>
      </c>
      <c r="I486" s="95">
        <v>2.124240173538573E-12</v>
      </c>
    </row>
    <row r="487" spans="1:9" ht="15.75" thickBot="1">
      <c r="A487" s="89"/>
      <c r="B487" s="89"/>
      <c r="C487" s="89"/>
      <c r="D487" s="89"/>
      <c r="E487" s="131" t="s">
        <v>321</v>
      </c>
      <c r="F487" s="131"/>
      <c r="G487" s="95">
        <v>5.42237871876743E-11</v>
      </c>
      <c r="H487" s="95">
        <v>5.257212054986618E-11</v>
      </c>
      <c r="I487" s="95">
        <v>1.6516666378080824E-12</v>
      </c>
    </row>
    <row r="488" spans="1:9" ht="15.75" thickBot="1">
      <c r="A488" s="89"/>
      <c r="B488" s="89"/>
      <c r="C488" s="89"/>
      <c r="D488" s="89"/>
      <c r="E488" s="89"/>
      <c r="F488" s="89" t="s">
        <v>322</v>
      </c>
      <c r="G488" s="95">
        <v>5.6771520935885E-14</v>
      </c>
      <c r="H488" s="95">
        <v>5.545056817610509E-14</v>
      </c>
      <c r="I488" s="95">
        <v>1.3209527597799234E-15</v>
      </c>
    </row>
    <row r="489" spans="1:9" ht="15.75" thickBot="1">
      <c r="A489" s="89"/>
      <c r="B489" s="89"/>
      <c r="C489" s="89"/>
      <c r="D489" s="89"/>
      <c r="E489" s="89"/>
      <c r="F489" s="89" t="s">
        <v>323</v>
      </c>
      <c r="G489" s="95">
        <v>1.20989125697961E-15</v>
      </c>
      <c r="H489" s="95">
        <v>1.1759544695734634E-15</v>
      </c>
      <c r="I489" s="95">
        <v>3.3936787406145584E-17</v>
      </c>
    </row>
    <row r="490" spans="1:9" ht="15.75" thickBot="1">
      <c r="A490" s="89"/>
      <c r="B490" s="89"/>
      <c r="C490" s="89"/>
      <c r="D490" s="89"/>
      <c r="E490" s="89"/>
      <c r="F490" s="89" t="s">
        <v>324</v>
      </c>
      <c r="G490" s="95">
        <v>-1.77633362033528E-14</v>
      </c>
      <c r="H490" s="95">
        <v>-1.637388242056423E-14</v>
      </c>
      <c r="I490" s="95">
        <v>-1.3894537827885734E-15</v>
      </c>
    </row>
    <row r="491" spans="1:9" ht="15.75" thickBot="1">
      <c r="A491" s="89"/>
      <c r="B491" s="89"/>
      <c r="C491" s="89"/>
      <c r="D491" s="89"/>
      <c r="E491" s="89"/>
      <c r="F491" s="89" t="s">
        <v>325</v>
      </c>
      <c r="G491" s="95">
        <v>1.18216463331236E-13</v>
      </c>
      <c r="H491" s="95">
        <v>1.147744444845205E-13</v>
      </c>
      <c r="I491" s="95">
        <v>3.442018846715265E-15</v>
      </c>
    </row>
    <row r="492" spans="1:9" ht="15.75" thickBot="1">
      <c r="A492" s="89"/>
      <c r="B492" s="89"/>
      <c r="C492" s="89"/>
      <c r="D492" s="89"/>
      <c r="E492" s="89"/>
      <c r="F492" s="89" t="s">
        <v>767</v>
      </c>
      <c r="G492" s="95">
        <v>0</v>
      </c>
      <c r="H492" s="95">
        <v>0</v>
      </c>
      <c r="I492" s="95">
        <v>0</v>
      </c>
    </row>
    <row r="493" spans="1:9" ht="15.75" thickBot="1">
      <c r="A493" s="89"/>
      <c r="B493" s="89"/>
      <c r="C493" s="89"/>
      <c r="D493" s="89"/>
      <c r="E493" s="89"/>
      <c r="F493" s="89" t="s">
        <v>326</v>
      </c>
      <c r="G493" s="95">
        <v>3.6716579827359E-14</v>
      </c>
      <c r="H493" s="95">
        <v>3.516446574960108E-14</v>
      </c>
      <c r="I493" s="95">
        <v>1.5521140777578289E-15</v>
      </c>
    </row>
    <row r="494" spans="1:9" ht="15.75" thickBot="1">
      <c r="A494" s="89"/>
      <c r="B494" s="89"/>
      <c r="C494" s="89"/>
      <c r="D494" s="89"/>
      <c r="E494" s="89"/>
      <c r="F494" s="89" t="s">
        <v>327</v>
      </c>
      <c r="G494" s="95">
        <v>6.80197702737162E-17</v>
      </c>
      <c r="H494" s="95">
        <v>6.635916016898501E-17</v>
      </c>
      <c r="I494" s="95">
        <v>1.660610104731146E-18</v>
      </c>
    </row>
    <row r="495" spans="1:9" ht="15.75" thickBot="1">
      <c r="A495" s="89"/>
      <c r="B495" s="89"/>
      <c r="C495" s="89"/>
      <c r="D495" s="89"/>
      <c r="E495" s="89"/>
      <c r="F495" s="89" t="s">
        <v>328</v>
      </c>
      <c r="G495" s="95">
        <v>3.57879764290897E-12</v>
      </c>
      <c r="H495" s="95">
        <v>3.4463592177734523E-12</v>
      </c>
      <c r="I495" s="95">
        <v>1.3243842513552442E-13</v>
      </c>
    </row>
    <row r="496" spans="1:9" ht="15.75" thickBot="1">
      <c r="A496" s="89"/>
      <c r="B496" s="89"/>
      <c r="C496" s="89"/>
      <c r="D496" s="89"/>
      <c r="E496" s="89"/>
      <c r="F496" s="89" t="s">
        <v>329</v>
      </c>
      <c r="G496" s="95">
        <v>3.66503773628193E-12</v>
      </c>
      <c r="H496" s="95">
        <v>3.52940830813796E-12</v>
      </c>
      <c r="I496" s="95">
        <v>1.3562942814397474E-13</v>
      </c>
    </row>
    <row r="497" spans="1:9" ht="15.75" thickBot="1">
      <c r="A497" s="89"/>
      <c r="B497" s="89"/>
      <c r="C497" s="89"/>
      <c r="D497" s="89"/>
      <c r="E497" s="89"/>
      <c r="F497" s="89" t="s">
        <v>330</v>
      </c>
      <c r="G497" s="95">
        <v>4.18524096509437E-12</v>
      </c>
      <c r="H497" s="95">
        <v>4.062894122546794E-12</v>
      </c>
      <c r="I497" s="95">
        <v>1.2234684254758163E-13</v>
      </c>
    </row>
    <row r="498" spans="1:9" ht="15.75" thickBot="1">
      <c r="A498" s="89"/>
      <c r="B498" s="89"/>
      <c r="C498" s="89"/>
      <c r="D498" s="89"/>
      <c r="E498" s="89"/>
      <c r="F498" s="89" t="s">
        <v>331</v>
      </c>
      <c r="G498" s="95">
        <v>7.6944391107536E-13</v>
      </c>
      <c r="H498" s="95">
        <v>7.409697093983595E-13</v>
      </c>
      <c r="I498" s="95">
        <v>2.8474201676999967E-14</v>
      </c>
    </row>
    <row r="499" spans="1:9" ht="15.75" thickBot="1">
      <c r="A499" s="89"/>
      <c r="B499" s="89"/>
      <c r="C499" s="89"/>
      <c r="D499" s="89"/>
      <c r="E499" s="89"/>
      <c r="F499" s="89" t="s">
        <v>332</v>
      </c>
      <c r="G499" s="95">
        <v>4.83137262079875E-13</v>
      </c>
      <c r="H499" s="95">
        <v>4.652581270515035E-13</v>
      </c>
      <c r="I499" s="95">
        <v>1.7879135028371218E-14</v>
      </c>
    </row>
    <row r="500" spans="1:9" ht="15.75" thickBot="1">
      <c r="A500" s="89"/>
      <c r="B500" s="89"/>
      <c r="C500" s="89"/>
      <c r="D500" s="89"/>
      <c r="E500" s="89"/>
      <c r="F500" s="89" t="s">
        <v>333</v>
      </c>
      <c r="G500" s="95">
        <v>8.41025703925105E-13</v>
      </c>
      <c r="H500" s="95">
        <v>8.099024541216372E-13</v>
      </c>
      <c r="I500" s="95">
        <v>3.1123249803467983E-14</v>
      </c>
    </row>
    <row r="501" spans="1:9" ht="15.75" thickBot="1">
      <c r="A501" s="89"/>
      <c r="B501" s="89"/>
      <c r="C501" s="89"/>
      <c r="D501" s="89"/>
      <c r="E501" s="89"/>
      <c r="F501" s="89" t="s">
        <v>334</v>
      </c>
      <c r="G501" s="95">
        <v>3.95599137119817E-11</v>
      </c>
      <c r="H501" s="95">
        <v>3.8414297836434236E-11</v>
      </c>
      <c r="I501" s="95">
        <v>1.1456158755475077E-12</v>
      </c>
    </row>
    <row r="502" spans="1:9" ht="15.75" thickBot="1">
      <c r="A502" s="89"/>
      <c r="B502" s="89"/>
      <c r="C502" s="89"/>
      <c r="D502" s="89"/>
      <c r="E502" s="89"/>
      <c r="F502" s="89" t="s">
        <v>335</v>
      </c>
      <c r="G502" s="95">
        <v>9.45971115408578E-13</v>
      </c>
      <c r="H502" s="95">
        <v>9.127728647828985E-13</v>
      </c>
      <c r="I502" s="95">
        <v>3.3198250625679195E-14</v>
      </c>
    </row>
    <row r="503" spans="1:9" ht="15.75" thickBot="1">
      <c r="A503" s="89"/>
      <c r="B503" s="89"/>
      <c r="C503" s="89"/>
      <c r="D503" s="89"/>
      <c r="E503" s="131" t="s">
        <v>336</v>
      </c>
      <c r="F503" s="131"/>
      <c r="G503" s="95">
        <v>4.68601819236854E-10</v>
      </c>
      <c r="H503" s="95">
        <v>4.574543078136291E-10</v>
      </c>
      <c r="I503" s="95">
        <v>1.1147511423225218E-11</v>
      </c>
    </row>
    <row r="504" spans="1:9" ht="15.75" thickBot="1">
      <c r="A504" s="89"/>
      <c r="B504" s="89"/>
      <c r="C504" s="89"/>
      <c r="D504" s="89"/>
      <c r="E504" s="131" t="s">
        <v>337</v>
      </c>
      <c r="F504" s="131"/>
      <c r="G504" s="95">
        <v>1.85519990860361E-09</v>
      </c>
      <c r="H504" s="95">
        <v>1.8115738638232817E-09</v>
      </c>
      <c r="I504" s="95">
        <v>4.362604478032705E-11</v>
      </c>
    </row>
    <row r="505" spans="1:9" ht="15.75" thickBot="1">
      <c r="A505" s="89"/>
      <c r="B505" s="89"/>
      <c r="C505" s="89"/>
      <c r="D505" s="89"/>
      <c r="E505" s="131" t="s">
        <v>338</v>
      </c>
      <c r="F505" s="131"/>
      <c r="G505" s="95">
        <v>4.67647519530459E-10</v>
      </c>
      <c r="H505" s="95">
        <v>4.565382613647928E-10</v>
      </c>
      <c r="I505" s="95">
        <v>1.1109258165666099E-11</v>
      </c>
    </row>
    <row r="506" spans="1:9" ht="15.75" thickBot="1">
      <c r="A506" s="89"/>
      <c r="B506" s="89"/>
      <c r="C506" s="89"/>
      <c r="D506" s="89"/>
      <c r="E506" s="131" t="s">
        <v>339</v>
      </c>
      <c r="F506" s="131"/>
      <c r="G506" s="95">
        <v>3.27504016949911E-13</v>
      </c>
      <c r="H506" s="95">
        <v>3.126230622972209E-13</v>
      </c>
      <c r="I506" s="95">
        <v>1.488095465269008E-14</v>
      </c>
    </row>
    <row r="507" spans="1:9" ht="15.75" thickBot="1">
      <c r="A507" s="89"/>
      <c r="B507" s="89"/>
      <c r="C507" s="89"/>
      <c r="D507" s="89"/>
      <c r="E507" s="131" t="s">
        <v>340</v>
      </c>
      <c r="F507" s="131"/>
      <c r="G507" s="95">
        <v>1.60910415425836E-12</v>
      </c>
      <c r="H507" s="95">
        <v>1.5559162167597287E-12</v>
      </c>
      <c r="I507" s="95">
        <v>5.3187937498635505E-14</v>
      </c>
    </row>
    <row r="508" spans="1:9" ht="15.75" thickBot="1">
      <c r="A508" s="89"/>
      <c r="B508" s="89"/>
      <c r="C508" s="89"/>
      <c r="D508" s="89"/>
      <c r="E508" s="131" t="s">
        <v>341</v>
      </c>
      <c r="F508" s="131"/>
      <c r="G508" s="95">
        <v>2.3300160443552E-09</v>
      </c>
      <c r="H508" s="95">
        <v>2.272172138796541E-09</v>
      </c>
      <c r="I508" s="95">
        <v>5.784390555866012E-11</v>
      </c>
    </row>
    <row r="509" spans="1:9" ht="15.75" thickBot="1">
      <c r="A509" s="89"/>
      <c r="B509" s="89"/>
      <c r="C509" s="89"/>
      <c r="D509" s="89"/>
      <c r="E509" s="131" t="s">
        <v>342</v>
      </c>
      <c r="F509" s="131"/>
      <c r="G509" s="95">
        <v>5.77229523680903E-10</v>
      </c>
      <c r="H509" s="95">
        <v>5.60594693403299E-10</v>
      </c>
      <c r="I509" s="95">
        <v>1.6634830277604574E-11</v>
      </c>
    </row>
    <row r="510" spans="1:9" ht="15.75" thickBot="1">
      <c r="A510" s="89"/>
      <c r="B510" s="89"/>
      <c r="C510" s="89"/>
      <c r="D510" s="89"/>
      <c r="E510" s="131" t="s">
        <v>343</v>
      </c>
      <c r="F510" s="131"/>
      <c r="G510" s="95">
        <v>1.85202240871836E-10</v>
      </c>
      <c r="H510" s="95">
        <v>1.8084282380363264E-10</v>
      </c>
      <c r="I510" s="95">
        <v>4.359417068203084E-12</v>
      </c>
    </row>
    <row r="511" spans="1:9" ht="15.75" thickBot="1">
      <c r="A511" s="89"/>
      <c r="B511" s="89"/>
      <c r="C511" s="89"/>
      <c r="D511" s="89"/>
      <c r="E511" s="131" t="s">
        <v>344</v>
      </c>
      <c r="F511" s="131"/>
      <c r="G511" s="95">
        <v>2.45384337796497E-10</v>
      </c>
      <c r="H511" s="95">
        <v>2.3867118566239307E-10</v>
      </c>
      <c r="I511" s="95">
        <v>6.7131521341036315E-12</v>
      </c>
    </row>
    <row r="512" spans="1:9" ht="15.75" thickBot="1">
      <c r="A512" s="89"/>
      <c r="B512" s="89"/>
      <c r="C512" s="89"/>
      <c r="D512" s="89"/>
      <c r="E512" s="131" t="s">
        <v>345</v>
      </c>
      <c r="F512" s="131"/>
      <c r="G512" s="95">
        <v>9.74707895652321E-14</v>
      </c>
      <c r="H512" s="95">
        <v>9.520262208625402E-14</v>
      </c>
      <c r="I512" s="95">
        <v>2.268167478978087E-15</v>
      </c>
    </row>
    <row r="513" spans="1:9" ht="15.75" thickBot="1">
      <c r="A513" s="89"/>
      <c r="B513" s="89"/>
      <c r="C513" s="89"/>
      <c r="D513" s="89"/>
      <c r="E513" s="131" t="s">
        <v>346</v>
      </c>
      <c r="F513" s="131"/>
      <c r="G513" s="95">
        <v>2.60910505198954E-08</v>
      </c>
      <c r="H513" s="95">
        <v>2.4938362899963078E-08</v>
      </c>
      <c r="I513" s="95">
        <v>1.1526876199322943E-09</v>
      </c>
    </row>
    <row r="514" spans="1:9" ht="15.75" thickBot="1">
      <c r="A514" s="89"/>
      <c r="B514" s="89"/>
      <c r="C514" s="89"/>
      <c r="D514" s="89"/>
      <c r="E514" s="131" t="s">
        <v>347</v>
      </c>
      <c r="F514" s="131"/>
      <c r="G514" s="95">
        <v>1.264345829505E-10</v>
      </c>
      <c r="H514" s="95">
        <v>1.2313128787941838E-10</v>
      </c>
      <c r="I514" s="95">
        <v>3.3032950710812882E-12</v>
      </c>
    </row>
    <row r="515" spans="1:9" ht="15.75" thickBot="1">
      <c r="A515" s="89"/>
      <c r="B515" s="89"/>
      <c r="C515" s="89"/>
      <c r="D515" s="89"/>
      <c r="E515" s="131" t="s">
        <v>348</v>
      </c>
      <c r="F515" s="131"/>
      <c r="G515" s="95">
        <v>1.43573586748032E-14</v>
      </c>
      <c r="H515" s="95">
        <v>1.3628696854249626E-14</v>
      </c>
      <c r="I515" s="95">
        <v>7.286618205536179E-16</v>
      </c>
    </row>
    <row r="516" spans="1:9" ht="15.75" thickBot="1">
      <c r="A516" s="89"/>
      <c r="B516" s="89"/>
      <c r="C516" s="89"/>
      <c r="D516" s="89"/>
      <c r="E516" s="131" t="s">
        <v>349</v>
      </c>
      <c r="F516" s="131"/>
      <c r="G516" s="95">
        <v>6.94659077913112E-20</v>
      </c>
      <c r="H516" s="95">
        <v>6.784976061114491E-20</v>
      </c>
      <c r="I516" s="95">
        <v>1.6161471801663444E-21</v>
      </c>
    </row>
    <row r="517" spans="1:9" ht="15.75" thickBot="1">
      <c r="A517" s="89"/>
      <c r="B517" s="89"/>
      <c r="C517" s="89"/>
      <c r="D517" s="89"/>
      <c r="E517" s="131" t="s">
        <v>350</v>
      </c>
      <c r="F517" s="131"/>
      <c r="G517" s="95">
        <v>2.92895368660989E-14</v>
      </c>
      <c r="H517" s="95">
        <v>2.8353517153591425E-14</v>
      </c>
      <c r="I517" s="95">
        <v>9.360197125074887E-16</v>
      </c>
    </row>
    <row r="518" spans="1:9" ht="15.75" thickBot="1">
      <c r="A518" s="89"/>
      <c r="B518" s="89"/>
      <c r="C518" s="89"/>
      <c r="D518" s="89"/>
      <c r="E518" s="131" t="s">
        <v>351</v>
      </c>
      <c r="F518" s="131"/>
      <c r="G518" s="95">
        <v>2.46920791804156E-18</v>
      </c>
      <c r="H518" s="95">
        <v>2.411748004531187E-18</v>
      </c>
      <c r="I518" s="95">
        <v>5.745991351037837E-20</v>
      </c>
    </row>
    <row r="519" spans="1:9" ht="15.75" thickBot="1">
      <c r="A519" s="89"/>
      <c r="B519" s="89"/>
      <c r="C519" s="89"/>
      <c r="D519" s="89"/>
      <c r="E519" s="131" t="s">
        <v>352</v>
      </c>
      <c r="F519" s="131"/>
      <c r="G519" s="95">
        <v>7.11464747023413E-08</v>
      </c>
      <c r="H519" s="95">
        <v>6.801101768911686E-08</v>
      </c>
      <c r="I519" s="95">
        <v>3.135457013224409E-09</v>
      </c>
    </row>
    <row r="520" spans="1:9" ht="15.75" thickBot="1">
      <c r="A520" s="89"/>
      <c r="B520" s="89"/>
      <c r="C520" s="89"/>
      <c r="D520" s="89"/>
      <c r="E520" s="131" t="s">
        <v>353</v>
      </c>
      <c r="F520" s="131"/>
      <c r="G520" s="95">
        <v>9.24728988312432E-10</v>
      </c>
      <c r="H520" s="95">
        <v>9.029559173394022E-10</v>
      </c>
      <c r="I520" s="95">
        <v>2.1773070973030117E-11</v>
      </c>
    </row>
    <row r="521" spans="1:9" ht="15.75" thickBot="1">
      <c r="A521" s="89"/>
      <c r="B521" s="89"/>
      <c r="C521" s="89"/>
      <c r="D521" s="89"/>
      <c r="E521" s="131" t="s">
        <v>354</v>
      </c>
      <c r="F521" s="131"/>
      <c r="G521" s="95">
        <v>8.53998071712546E-12</v>
      </c>
      <c r="H521" s="95">
        <v>8.304386931010512E-12</v>
      </c>
      <c r="I521" s="95">
        <v>2.3559378611494587E-13</v>
      </c>
    </row>
    <row r="522" spans="1:9" ht="15.75" thickBot="1">
      <c r="A522" s="89"/>
      <c r="B522" s="89"/>
      <c r="C522" s="89"/>
      <c r="D522" s="89"/>
      <c r="E522" s="131" t="s">
        <v>355</v>
      </c>
      <c r="F522" s="131"/>
      <c r="G522" s="95">
        <v>4.86520079120751E-10</v>
      </c>
      <c r="H522" s="95">
        <v>4.719967519092479E-10</v>
      </c>
      <c r="I522" s="95">
        <v>1.4523327211503698E-11</v>
      </c>
    </row>
    <row r="523" spans="1:9" ht="15.75" thickBot="1">
      <c r="A523" s="89"/>
      <c r="B523" s="89"/>
      <c r="C523" s="89"/>
      <c r="D523" s="89"/>
      <c r="E523" s="131" t="s">
        <v>356</v>
      </c>
      <c r="F523" s="131"/>
      <c r="G523" s="95">
        <v>1.51153293844352E-13</v>
      </c>
      <c r="H523" s="95">
        <v>1.4428528304007028E-13</v>
      </c>
      <c r="I523" s="95">
        <v>6.8680108042822715E-15</v>
      </c>
    </row>
    <row r="524" spans="1:9" ht="15.75" thickBot="1">
      <c r="A524" s="89"/>
      <c r="B524" s="89"/>
      <c r="C524" s="89"/>
      <c r="D524" s="89"/>
      <c r="E524" s="131" t="s">
        <v>357</v>
      </c>
      <c r="F524" s="131"/>
      <c r="G524" s="95">
        <v>4.79697030461016E-13</v>
      </c>
      <c r="H524" s="95">
        <v>4.579004470193772E-13</v>
      </c>
      <c r="I524" s="95">
        <v>2.1796583441639015E-14</v>
      </c>
    </row>
    <row r="525" spans="1:9" ht="15.75" thickBot="1">
      <c r="A525" s="89"/>
      <c r="B525" s="89"/>
      <c r="C525" s="89"/>
      <c r="D525" s="89"/>
      <c r="E525" s="131" t="s">
        <v>358</v>
      </c>
      <c r="F525" s="131"/>
      <c r="G525" s="95">
        <v>1.59297123460418E-09</v>
      </c>
      <c r="H525" s="95">
        <v>1.5545625240576742E-09</v>
      </c>
      <c r="I525" s="95">
        <v>3.840871054650577E-11</v>
      </c>
    </row>
    <row r="526" spans="1:9" ht="15.75" thickBot="1">
      <c r="A526" s="89"/>
      <c r="B526" s="89"/>
      <c r="C526" s="89"/>
      <c r="D526" s="89"/>
      <c r="E526" s="131" t="s">
        <v>359</v>
      </c>
      <c r="F526" s="131"/>
      <c r="G526" s="95">
        <v>8.70323904991519E-10</v>
      </c>
      <c r="H526" s="95">
        <v>8.317243343829647E-10</v>
      </c>
      <c r="I526" s="95">
        <v>3.859957060855397E-11</v>
      </c>
    </row>
    <row r="527" spans="1:9" ht="15.75" thickBot="1">
      <c r="A527" s="89"/>
      <c r="B527" s="89"/>
      <c r="C527" s="89"/>
      <c r="D527" s="89"/>
      <c r="E527" s="131" t="s">
        <v>360</v>
      </c>
      <c r="F527" s="131"/>
      <c r="G527" s="95">
        <v>5.73357583695801E-15</v>
      </c>
      <c r="H527" s="95">
        <v>5.6001542215528215E-15</v>
      </c>
      <c r="I527" s="95">
        <v>1.3342161540518466E-16</v>
      </c>
    </row>
    <row r="528" spans="1:9" ht="15.75" thickBot="1">
      <c r="A528" s="89"/>
      <c r="B528" s="89"/>
      <c r="C528" s="89"/>
      <c r="D528" s="89"/>
      <c r="E528" s="131" t="s">
        <v>361</v>
      </c>
      <c r="F528" s="131"/>
      <c r="G528" s="95">
        <v>1.30330058975694E-09</v>
      </c>
      <c r="H528" s="95">
        <v>1.2454619335875887E-09</v>
      </c>
      <c r="I528" s="95">
        <v>5.783865616934655E-11</v>
      </c>
    </row>
    <row r="529" spans="1:9" ht="15.75" thickBot="1">
      <c r="A529" s="89"/>
      <c r="B529" s="89"/>
      <c r="C529" s="89"/>
      <c r="D529" s="89"/>
      <c r="E529" s="131" t="s">
        <v>362</v>
      </c>
      <c r="F529" s="131"/>
      <c r="G529" s="95">
        <v>8.28607495629054E-12</v>
      </c>
      <c r="H529" s="95">
        <v>7.944662918101611E-12</v>
      </c>
      <c r="I529" s="95">
        <v>3.414120381889286E-13</v>
      </c>
    </row>
    <row r="530" spans="1:9" ht="15.75" thickBot="1">
      <c r="A530" s="89"/>
      <c r="B530" s="89"/>
      <c r="C530" s="89"/>
      <c r="D530" s="89"/>
      <c r="E530" s="131" t="s">
        <v>363</v>
      </c>
      <c r="F530" s="131"/>
      <c r="G530" s="95">
        <v>1.4488256324835E-09</v>
      </c>
      <c r="H530" s="95">
        <v>1.4150255944417029E-09</v>
      </c>
      <c r="I530" s="95">
        <v>3.380003804180065E-11</v>
      </c>
    </row>
    <row r="531" spans="1:9" ht="15.75" thickBot="1">
      <c r="A531" s="89"/>
      <c r="B531" s="89"/>
      <c r="C531" s="89"/>
      <c r="D531" s="89"/>
      <c r="E531" s="131" t="s">
        <v>364</v>
      </c>
      <c r="F531" s="131"/>
      <c r="G531" s="95">
        <v>9.22886179864939E-10</v>
      </c>
      <c r="H531" s="95">
        <v>9.011876247109286E-10</v>
      </c>
      <c r="I531" s="95">
        <v>2.1698555154009423E-11</v>
      </c>
    </row>
    <row r="532" spans="1:9" ht="15.75" thickBot="1">
      <c r="A532" s="89"/>
      <c r="B532" s="89"/>
      <c r="C532" s="89"/>
      <c r="D532" s="89"/>
      <c r="E532" s="131" t="s">
        <v>365</v>
      </c>
      <c r="F532" s="131"/>
      <c r="G532" s="95">
        <v>0.0029389984672924</v>
      </c>
      <c r="H532" s="95">
        <v>0.002938901247247255</v>
      </c>
      <c r="I532" s="95">
        <v>9.722004515220552E-08</v>
      </c>
    </row>
    <row r="533" spans="1:9" ht="15.75" thickBot="1">
      <c r="A533" s="89"/>
      <c r="B533" s="89"/>
      <c r="C533" s="89"/>
      <c r="D533" s="89"/>
      <c r="E533" s="131" t="s">
        <v>366</v>
      </c>
      <c r="F533" s="131"/>
      <c r="G533" s="95">
        <v>4.78785178008203E-10</v>
      </c>
      <c r="H533" s="95">
        <v>4.575506762842475E-10</v>
      </c>
      <c r="I533" s="95">
        <v>2.1234501723954638E-11</v>
      </c>
    </row>
    <row r="534" spans="1:9" ht="15.75" thickBot="1">
      <c r="A534" s="89"/>
      <c r="B534" s="89"/>
      <c r="C534" s="89"/>
      <c r="D534" s="89"/>
      <c r="E534" s="131" t="s">
        <v>367</v>
      </c>
      <c r="F534" s="131"/>
      <c r="G534" s="95">
        <v>9.31449069201983E-09</v>
      </c>
      <c r="H534" s="95">
        <v>8.910239068754847E-09</v>
      </c>
      <c r="I534" s="95">
        <v>4.042516232649863E-10</v>
      </c>
    </row>
    <row r="535" spans="1:9" ht="15.75" thickBot="1">
      <c r="A535" s="89"/>
      <c r="B535" s="89"/>
      <c r="C535" s="89"/>
      <c r="D535" s="89"/>
      <c r="E535" s="131" t="s">
        <v>368</v>
      </c>
      <c r="F535" s="131"/>
      <c r="G535" s="95">
        <v>1.37339500471196E-14</v>
      </c>
      <c r="H535" s="95">
        <v>1.3402541250747564E-14</v>
      </c>
      <c r="I535" s="95">
        <v>3.31408796372028E-16</v>
      </c>
    </row>
    <row r="536" spans="1:9" ht="15.75" thickBot="1">
      <c r="A536" s="89"/>
      <c r="B536" s="89"/>
      <c r="C536" s="89"/>
      <c r="D536" s="89"/>
      <c r="E536" s="131" t="s">
        <v>369</v>
      </c>
      <c r="F536" s="131"/>
      <c r="G536" s="95">
        <v>1.28055409922711E-07</v>
      </c>
      <c r="H536" s="95">
        <v>1.2240792701413194E-07</v>
      </c>
      <c r="I536" s="95">
        <v>5.647482908579331E-09</v>
      </c>
    </row>
    <row r="537" spans="1:9" ht="15.75" thickBot="1">
      <c r="A537" s="89"/>
      <c r="B537" s="89"/>
      <c r="C537" s="89"/>
      <c r="D537" s="89"/>
      <c r="E537" s="131" t="s">
        <v>370</v>
      </c>
      <c r="F537" s="131"/>
      <c r="G537" s="95">
        <v>4.41141203175621E-11</v>
      </c>
      <c r="H537" s="95">
        <v>4.2798335051716455E-11</v>
      </c>
      <c r="I537" s="95">
        <v>1.3157852658456549E-12</v>
      </c>
    </row>
    <row r="538" spans="1:9" ht="15.75" thickBot="1">
      <c r="A538" s="89"/>
      <c r="B538" s="89"/>
      <c r="C538" s="89"/>
      <c r="D538" s="89"/>
      <c r="E538" s="131" t="s">
        <v>371</v>
      </c>
      <c r="F538" s="131"/>
      <c r="G538" s="95">
        <v>8.65887904390958E-15</v>
      </c>
      <c r="H538" s="95">
        <v>8.316004062368176E-15</v>
      </c>
      <c r="I538" s="95">
        <v>3.428749815414083E-16</v>
      </c>
    </row>
    <row r="539" spans="1:9" ht="15.75" thickBot="1">
      <c r="A539" s="89"/>
      <c r="B539" s="89"/>
      <c r="C539" s="89"/>
      <c r="D539" s="89"/>
      <c r="E539" s="131" t="s">
        <v>372</v>
      </c>
      <c r="F539" s="131"/>
      <c r="G539" s="95">
        <v>1.10841645862519E-16</v>
      </c>
      <c r="H539" s="95">
        <v>1.0633608571634613E-16</v>
      </c>
      <c r="I539" s="95">
        <v>4.505560146172517E-18</v>
      </c>
    </row>
    <row r="540" spans="1:9" ht="15.75" thickBot="1">
      <c r="A540" s="89"/>
      <c r="B540" s="89"/>
      <c r="C540" s="89"/>
      <c r="D540" s="89"/>
      <c r="E540" s="131" t="s">
        <v>373</v>
      </c>
      <c r="F540" s="131"/>
      <c r="G540" s="95">
        <v>2.33888507820749E-10</v>
      </c>
      <c r="H540" s="95">
        <v>2.2671290338615773E-10</v>
      </c>
      <c r="I540" s="95">
        <v>7.175604434591713E-12</v>
      </c>
    </row>
    <row r="541" spans="1:9" ht="15.75" thickBot="1">
      <c r="A541" s="89"/>
      <c r="B541" s="89"/>
      <c r="C541" s="89"/>
      <c r="D541" s="89"/>
      <c r="E541" s="131" t="s">
        <v>374</v>
      </c>
      <c r="F541" s="131"/>
      <c r="G541" s="95">
        <v>2.31873864455128E-15</v>
      </c>
      <c r="H541" s="95">
        <v>2.264664883714388E-15</v>
      </c>
      <c r="I541" s="95">
        <v>5.407376083688752E-17</v>
      </c>
    </row>
    <row r="542" spans="1:9" ht="15.75" thickBot="1">
      <c r="A542" s="89"/>
      <c r="B542" s="89"/>
      <c r="C542" s="89"/>
      <c r="D542" s="89"/>
      <c r="E542" s="131" t="s">
        <v>375</v>
      </c>
      <c r="F542" s="131"/>
      <c r="G542" s="95">
        <v>2.0380016765487E-09</v>
      </c>
      <c r="H542" s="95">
        <v>1.9770730289510636E-09</v>
      </c>
      <c r="I542" s="95">
        <v>6.0928647597637E-11</v>
      </c>
    </row>
    <row r="543" spans="1:9" ht="15.75" thickBot="1">
      <c r="A543" s="89"/>
      <c r="B543" s="89"/>
      <c r="C543" s="89"/>
      <c r="D543" s="131" t="s">
        <v>376</v>
      </c>
      <c r="E543" s="131"/>
      <c r="F543" s="131"/>
      <c r="G543" s="95">
        <v>5.46808743833979E-09</v>
      </c>
      <c r="H543" s="95">
        <v>5.340221863544794E-09</v>
      </c>
      <c r="I543" s="95">
        <v>1.278655747949995E-10</v>
      </c>
    </row>
    <row r="544" spans="1:9" ht="15.75" thickBot="1">
      <c r="A544" s="89"/>
      <c r="B544" s="89"/>
      <c r="C544" s="89"/>
      <c r="D544" s="131" t="s">
        <v>90</v>
      </c>
      <c r="E544" s="131"/>
      <c r="F544" s="131"/>
      <c r="G544" s="95">
        <v>0.0197570667115527</v>
      </c>
      <c r="H544" s="95">
        <v>0.014535054028315201</v>
      </c>
      <c r="I544" s="95">
        <v>0.005222012683237464</v>
      </c>
    </row>
    <row r="545" spans="1:9" ht="15.75" thickBot="1">
      <c r="A545" s="89"/>
      <c r="B545" s="89"/>
      <c r="C545" s="89"/>
      <c r="D545" s="131" t="s">
        <v>377</v>
      </c>
      <c r="E545" s="131"/>
      <c r="F545" s="131"/>
      <c r="G545" s="95">
        <v>2.65595081253544E-08</v>
      </c>
      <c r="H545" s="95">
        <v>2.6558141533877806E-08</v>
      </c>
      <c r="I545" s="95">
        <v>1.3665914765697733E-12</v>
      </c>
    </row>
    <row r="546" spans="1:9" ht="15.75" thickBot="1">
      <c r="A546" s="89"/>
      <c r="B546" s="89"/>
      <c r="C546" s="89"/>
      <c r="D546" s="131" t="s">
        <v>378</v>
      </c>
      <c r="E546" s="131"/>
      <c r="F546" s="131"/>
      <c r="G546" s="95">
        <v>1.3782812242945E-13</v>
      </c>
      <c r="H546" s="95">
        <v>1.3376015271108038E-13</v>
      </c>
      <c r="I546" s="95">
        <v>4.0679697183697446E-15</v>
      </c>
    </row>
    <row r="547" spans="1:9" ht="15.75" thickBot="1">
      <c r="A547" s="89"/>
      <c r="B547" s="89"/>
      <c r="C547" s="89"/>
      <c r="D547" s="131" t="s">
        <v>379</v>
      </c>
      <c r="E547" s="131"/>
      <c r="F547" s="131"/>
      <c r="G547" s="95">
        <v>3.96044666639872E-14</v>
      </c>
      <c r="H547" s="95">
        <v>3.8680523540774165E-14</v>
      </c>
      <c r="I547" s="95">
        <v>9.239431232130942E-16</v>
      </c>
    </row>
    <row r="548" spans="1:9" ht="15.75" thickBot="1">
      <c r="A548" s="89"/>
      <c r="B548" s="89"/>
      <c r="C548" s="89"/>
      <c r="D548" s="131" t="s">
        <v>380</v>
      </c>
      <c r="E548" s="131"/>
      <c r="F548" s="131"/>
      <c r="G548" s="95">
        <v>1.13581852791461E-06</v>
      </c>
      <c r="H548" s="95">
        <v>7.762996377569558E-07</v>
      </c>
      <c r="I548" s="95">
        <v>3.5951889015765255E-07</v>
      </c>
    </row>
    <row r="549" spans="1:9" ht="15.75" thickBot="1">
      <c r="A549" s="89"/>
      <c r="B549" s="89"/>
      <c r="C549" s="131" t="s">
        <v>381</v>
      </c>
      <c r="D549" s="131"/>
      <c r="E549" s="131"/>
      <c r="F549" s="131"/>
      <c r="G549" s="95">
        <v>0.00172282206503833</v>
      </c>
      <c r="H549" s="95">
        <v>0.0016791907233356294</v>
      </c>
      <c r="I549" s="95">
        <v>4.363134170269815E-05</v>
      </c>
    </row>
    <row r="550" spans="1:9" ht="15.75" thickBot="1">
      <c r="A550" s="89"/>
      <c r="B550" s="89"/>
      <c r="C550" s="89"/>
      <c r="D550" s="131" t="s">
        <v>382</v>
      </c>
      <c r="E550" s="131"/>
      <c r="F550" s="131"/>
      <c r="G550" s="95">
        <v>1.98022333319936E-14</v>
      </c>
      <c r="H550" s="95">
        <v>1.9340261770387032E-14</v>
      </c>
      <c r="I550" s="95">
        <v>4.619715616065472E-16</v>
      </c>
    </row>
    <row r="551" spans="1:9" ht="15.75" thickBot="1">
      <c r="A551" s="89"/>
      <c r="B551" s="89"/>
      <c r="C551" s="89"/>
      <c r="D551" s="131" t="s">
        <v>383</v>
      </c>
      <c r="E551" s="131"/>
      <c r="F551" s="131"/>
      <c r="G551" s="95">
        <v>0.00169302053611495</v>
      </c>
      <c r="H551" s="95">
        <v>0.0016504929558072451</v>
      </c>
      <c r="I551" s="95">
        <v>4.2527580307710096E-05</v>
      </c>
    </row>
    <row r="552" spans="1:9" ht="15.75" thickBot="1">
      <c r="A552" s="89"/>
      <c r="B552" s="89"/>
      <c r="C552" s="89"/>
      <c r="D552" s="131" t="s">
        <v>768</v>
      </c>
      <c r="E552" s="131"/>
      <c r="F552" s="131"/>
      <c r="G552" s="95">
        <v>0</v>
      </c>
      <c r="H552" s="95">
        <v>0</v>
      </c>
      <c r="I552" s="95">
        <v>0</v>
      </c>
    </row>
    <row r="553" spans="1:9" ht="15.75" thickBot="1">
      <c r="A553" s="89"/>
      <c r="B553" s="89"/>
      <c r="C553" s="89"/>
      <c r="D553" s="131" t="s">
        <v>384</v>
      </c>
      <c r="E553" s="131"/>
      <c r="F553" s="131"/>
      <c r="G553" s="95">
        <v>8.34053186614955E-07</v>
      </c>
      <c r="H553" s="95">
        <v>9.087283649249344E-09</v>
      </c>
      <c r="I553" s="95">
        <v>8.249659029657054E-07</v>
      </c>
    </row>
    <row r="554" spans="1:9" ht="15.75" thickBot="1">
      <c r="A554" s="89"/>
      <c r="B554" s="89"/>
      <c r="C554" s="89"/>
      <c r="D554" s="131" t="s">
        <v>385</v>
      </c>
      <c r="E554" s="131"/>
      <c r="F554" s="131"/>
      <c r="G554" s="95">
        <v>3.77519906377438E-10</v>
      </c>
      <c r="H554" s="95">
        <v>3.687126441983296E-10</v>
      </c>
      <c r="I554" s="95">
        <v>8.807262179108169E-12</v>
      </c>
    </row>
    <row r="555" spans="1:9" ht="15.75" thickBot="1">
      <c r="A555" s="89"/>
      <c r="B555" s="89"/>
      <c r="C555" s="89"/>
      <c r="D555" s="131" t="s">
        <v>769</v>
      </c>
      <c r="E555" s="131"/>
      <c r="F555" s="131"/>
      <c r="G555" s="95">
        <v>0</v>
      </c>
      <c r="H555" s="95">
        <v>0</v>
      </c>
      <c r="I555" s="95">
        <v>0</v>
      </c>
    </row>
    <row r="556" spans="1:9" ht="15.75" thickBot="1">
      <c r="A556" s="89"/>
      <c r="B556" s="89"/>
      <c r="C556" s="89"/>
      <c r="D556" s="131" t="s">
        <v>386</v>
      </c>
      <c r="E556" s="131"/>
      <c r="F556" s="131"/>
      <c r="G556" s="95">
        <v>2.89670981970578E-05</v>
      </c>
      <c r="H556" s="95">
        <v>2.868831151275949E-05</v>
      </c>
      <c r="I556" s="95">
        <v>2.7878668429826927E-07</v>
      </c>
    </row>
    <row r="557" spans="1:9" ht="15.75" thickBot="1">
      <c r="A557" s="89"/>
      <c r="B557" s="89"/>
      <c r="C557" s="89"/>
      <c r="D557" s="131" t="s">
        <v>770</v>
      </c>
      <c r="E557" s="131"/>
      <c r="F557" s="131"/>
      <c r="G557" s="95">
        <v>0</v>
      </c>
      <c r="H557" s="95">
        <v>0</v>
      </c>
      <c r="I557" s="95">
        <v>0</v>
      </c>
    </row>
    <row r="558" spans="1:9" ht="15.75" thickBot="1">
      <c r="A558" s="89"/>
      <c r="B558" s="89"/>
      <c r="C558" s="131" t="s">
        <v>387</v>
      </c>
      <c r="D558" s="131"/>
      <c r="E558" s="131"/>
      <c r="F558" s="131"/>
      <c r="G558" s="95">
        <v>3.4466058439822E-05</v>
      </c>
      <c r="H558" s="95">
        <v>3.4021178345554814E-05</v>
      </c>
      <c r="I558" s="95">
        <v>4.448800942671334E-07</v>
      </c>
    </row>
    <row r="559" spans="1:9" ht="15.75" thickBot="1">
      <c r="A559" s="89"/>
      <c r="B559" s="89"/>
      <c r="C559" s="89"/>
      <c r="D559" s="131" t="s">
        <v>388</v>
      </c>
      <c r="E559" s="131"/>
      <c r="F559" s="131"/>
      <c r="G559" s="95">
        <v>1.00054021914033E-05</v>
      </c>
      <c r="H559" s="95">
        <v>1.0003612604151748E-05</v>
      </c>
      <c r="I559" s="95">
        <v>1.789587251580186E-09</v>
      </c>
    </row>
    <row r="560" spans="1:9" ht="15.75" thickBot="1">
      <c r="A560" s="89"/>
      <c r="B560" s="89"/>
      <c r="C560" s="89"/>
      <c r="D560" s="131" t="s">
        <v>389</v>
      </c>
      <c r="E560" s="131"/>
      <c r="F560" s="131"/>
      <c r="G560" s="95">
        <v>1.04771882010533E-12</v>
      </c>
      <c r="H560" s="95">
        <v>1.0233432973408747E-12</v>
      </c>
      <c r="I560" s="95">
        <v>2.4375522764452E-14</v>
      </c>
    </row>
    <row r="561" spans="1:9" ht="15.75" thickBot="1">
      <c r="A561" s="89"/>
      <c r="B561" s="89"/>
      <c r="C561" s="89"/>
      <c r="D561" s="131" t="s">
        <v>390</v>
      </c>
      <c r="E561" s="131"/>
      <c r="F561" s="131"/>
      <c r="G561" s="95">
        <v>3.24204586554749E-08</v>
      </c>
      <c r="H561" s="95">
        <v>3.154983649797217E-08</v>
      </c>
      <c r="I561" s="95">
        <v>8.706221575027344E-10</v>
      </c>
    </row>
    <row r="562" spans="1:9" ht="15.75" thickBot="1">
      <c r="A562" s="89"/>
      <c r="B562" s="89"/>
      <c r="C562" s="89"/>
      <c r="D562" s="131" t="s">
        <v>391</v>
      </c>
      <c r="E562" s="131"/>
      <c r="F562" s="131"/>
      <c r="G562" s="95">
        <v>1.64668950377197E-05</v>
      </c>
      <c r="H562" s="95">
        <v>1.6466047751004266E-05</v>
      </c>
      <c r="I562" s="95">
        <v>8.472867154732611E-10</v>
      </c>
    </row>
    <row r="563" spans="1:9" ht="15.75" thickBot="1">
      <c r="A563" s="89"/>
      <c r="B563" s="89"/>
      <c r="C563" s="89"/>
      <c r="D563" s="131" t="s">
        <v>95</v>
      </c>
      <c r="E563" s="131"/>
      <c r="F563" s="131"/>
      <c r="G563" s="95">
        <v>7.96133803912344E-06</v>
      </c>
      <c r="H563" s="95">
        <v>7.5199655047998085E-06</v>
      </c>
      <c r="I563" s="95">
        <v>4.4137253432362256E-07</v>
      </c>
    </row>
    <row r="564" spans="1:9" ht="15.75" thickBot="1">
      <c r="A564" s="89"/>
      <c r="B564" s="89"/>
      <c r="C564" s="89"/>
      <c r="D564" s="131" t="s">
        <v>392</v>
      </c>
      <c r="E564" s="131"/>
      <c r="F564" s="131"/>
      <c r="G564" s="95">
        <v>1.31605286254883E-12</v>
      </c>
      <c r="H564" s="95">
        <v>1.2847540192892295E-12</v>
      </c>
      <c r="I564" s="95">
        <v>3.129884325960338E-14</v>
      </c>
    </row>
    <row r="565" spans="1:9" ht="15.75" thickBot="1">
      <c r="A565" s="89"/>
      <c r="B565" s="89"/>
      <c r="C565" s="89"/>
      <c r="D565" s="131" t="s">
        <v>393</v>
      </c>
      <c r="E565" s="131"/>
      <c r="F565" s="131"/>
      <c r="G565" s="95">
        <v>2.6129236290182E-13</v>
      </c>
      <c r="H565" s="95">
        <v>2.5519660395878243E-13</v>
      </c>
      <c r="I565" s="95">
        <v>6.095758943037657E-15</v>
      </c>
    </row>
    <row r="566" spans="1:9" ht="15.75" thickBot="1">
      <c r="A566" s="89"/>
      <c r="B566" s="89"/>
      <c r="C566" s="89"/>
      <c r="D566" s="131" t="s">
        <v>394</v>
      </c>
      <c r="E566" s="131"/>
      <c r="F566" s="131"/>
      <c r="G566" s="95">
        <v>8.78559290564496E-14</v>
      </c>
      <c r="H566" s="95">
        <v>8.580709975532731E-14</v>
      </c>
      <c r="I566" s="95">
        <v>2.048829301122235E-15</v>
      </c>
    </row>
    <row r="567" spans="1:9" ht="15.75" thickBot="1">
      <c r="A567" s="89"/>
      <c r="B567" s="89"/>
      <c r="C567" s="131" t="s">
        <v>99</v>
      </c>
      <c r="D567" s="131"/>
      <c r="E567" s="131"/>
      <c r="F567" s="131"/>
      <c r="G567" s="95">
        <v>4.75642412576949E-12</v>
      </c>
      <c r="H567" s="95">
        <v>4.587823174578156E-12</v>
      </c>
      <c r="I567" s="95">
        <v>1.6860095119133385E-13</v>
      </c>
    </row>
    <row r="568" spans="1:9" ht="15.75" thickBot="1">
      <c r="A568" s="89"/>
      <c r="B568" s="89"/>
      <c r="C568" s="89"/>
      <c r="D568" s="131" t="s">
        <v>771</v>
      </c>
      <c r="E568" s="131"/>
      <c r="F568" s="131"/>
      <c r="G568" s="95">
        <v>0</v>
      </c>
      <c r="H568" s="95">
        <v>0</v>
      </c>
      <c r="I568" s="95">
        <v>0</v>
      </c>
    </row>
    <row r="569" spans="1:9" ht="15.75" thickBot="1">
      <c r="A569" s="89"/>
      <c r="B569" s="89"/>
      <c r="C569" s="89"/>
      <c r="D569" s="131" t="s">
        <v>772</v>
      </c>
      <c r="E569" s="131"/>
      <c r="F569" s="131"/>
      <c r="G569" s="95">
        <v>0</v>
      </c>
      <c r="H569" s="95">
        <v>0</v>
      </c>
      <c r="I569" s="95">
        <v>0</v>
      </c>
    </row>
    <row r="570" spans="1:9" ht="15.75" thickBot="1">
      <c r="A570" s="89"/>
      <c r="B570" s="89"/>
      <c r="C570" s="89"/>
      <c r="D570" s="131" t="s">
        <v>773</v>
      </c>
      <c r="E570" s="131"/>
      <c r="F570" s="131"/>
      <c r="G570" s="95">
        <v>0</v>
      </c>
      <c r="H570" s="95">
        <v>0</v>
      </c>
      <c r="I570" s="95">
        <v>0</v>
      </c>
    </row>
    <row r="571" spans="1:9" ht="15.75" thickBot="1">
      <c r="A571" s="89"/>
      <c r="B571" s="89"/>
      <c r="C571" s="89"/>
      <c r="D571" s="131" t="s">
        <v>774</v>
      </c>
      <c r="E571" s="131"/>
      <c r="F571" s="131"/>
      <c r="G571" s="95">
        <v>0</v>
      </c>
      <c r="H571" s="95">
        <v>0</v>
      </c>
      <c r="I571" s="95">
        <v>0</v>
      </c>
    </row>
    <row r="572" spans="1:9" ht="15.75" thickBot="1">
      <c r="A572" s="89"/>
      <c r="B572" s="89"/>
      <c r="C572" s="89"/>
      <c r="D572" s="131" t="s">
        <v>775</v>
      </c>
      <c r="E572" s="131"/>
      <c r="F572" s="131"/>
      <c r="G572" s="95">
        <v>0</v>
      </c>
      <c r="H572" s="95">
        <v>0</v>
      </c>
      <c r="I572" s="95">
        <v>0</v>
      </c>
    </row>
    <row r="573" spans="1:9" ht="15.75" thickBot="1">
      <c r="A573" s="89"/>
      <c r="B573" s="89"/>
      <c r="C573" s="89"/>
      <c r="D573" s="131" t="s">
        <v>776</v>
      </c>
      <c r="E573" s="131"/>
      <c r="F573" s="131"/>
      <c r="G573" s="95">
        <v>0</v>
      </c>
      <c r="H573" s="95">
        <v>0</v>
      </c>
      <c r="I573" s="95">
        <v>0</v>
      </c>
    </row>
    <row r="574" spans="1:9" ht="15.75" thickBot="1">
      <c r="A574" s="89"/>
      <c r="B574" s="89"/>
      <c r="C574" s="89"/>
      <c r="D574" s="131" t="s">
        <v>777</v>
      </c>
      <c r="E574" s="131"/>
      <c r="F574" s="131"/>
      <c r="G574" s="95">
        <v>0</v>
      </c>
      <c r="H574" s="95">
        <v>0</v>
      </c>
      <c r="I574" s="95">
        <v>0</v>
      </c>
    </row>
    <row r="575" spans="1:9" ht="15.75" thickBot="1">
      <c r="A575" s="89"/>
      <c r="B575" s="89"/>
      <c r="C575" s="89"/>
      <c r="D575" s="131" t="s">
        <v>778</v>
      </c>
      <c r="E575" s="131"/>
      <c r="F575" s="131"/>
      <c r="G575" s="95">
        <v>0</v>
      </c>
      <c r="H575" s="95">
        <v>0</v>
      </c>
      <c r="I575" s="95">
        <v>0</v>
      </c>
    </row>
    <row r="576" spans="1:9" ht="15.75" thickBot="1">
      <c r="A576" s="89"/>
      <c r="B576" s="89"/>
      <c r="C576" s="89"/>
      <c r="D576" s="131" t="s">
        <v>779</v>
      </c>
      <c r="E576" s="131"/>
      <c r="F576" s="131"/>
      <c r="G576" s="95">
        <v>0</v>
      </c>
      <c r="H576" s="95">
        <v>0</v>
      </c>
      <c r="I576" s="95">
        <v>0</v>
      </c>
    </row>
    <row r="577" spans="1:9" ht="15.75" thickBot="1">
      <c r="A577" s="89"/>
      <c r="B577" s="89"/>
      <c r="C577" s="89"/>
      <c r="D577" s="131" t="s">
        <v>780</v>
      </c>
      <c r="E577" s="131"/>
      <c r="F577" s="131"/>
      <c r="G577" s="95">
        <v>0</v>
      </c>
      <c r="H577" s="95">
        <v>0</v>
      </c>
      <c r="I577" s="95">
        <v>0</v>
      </c>
    </row>
    <row r="578" spans="1:9" ht="15.75" thickBot="1">
      <c r="A578" s="89"/>
      <c r="B578" s="89"/>
      <c r="C578" s="89"/>
      <c r="D578" s="131" t="s">
        <v>781</v>
      </c>
      <c r="E578" s="131"/>
      <c r="F578" s="131"/>
      <c r="G578" s="95">
        <v>0</v>
      </c>
      <c r="H578" s="95">
        <v>0</v>
      </c>
      <c r="I578" s="95">
        <v>0</v>
      </c>
    </row>
    <row r="579" spans="1:9" ht="15.75" thickBot="1">
      <c r="A579" s="89"/>
      <c r="B579" s="89"/>
      <c r="C579" s="89"/>
      <c r="D579" s="131" t="s">
        <v>782</v>
      </c>
      <c r="E579" s="131"/>
      <c r="F579" s="131"/>
      <c r="G579" s="95">
        <v>0</v>
      </c>
      <c r="H579" s="95">
        <v>0</v>
      </c>
      <c r="I579" s="95">
        <v>0</v>
      </c>
    </row>
    <row r="580" spans="1:9" ht="15.75" thickBot="1">
      <c r="A580" s="89"/>
      <c r="B580" s="89"/>
      <c r="C580" s="89"/>
      <c r="D580" s="131" t="s">
        <v>783</v>
      </c>
      <c r="E580" s="131"/>
      <c r="F580" s="131"/>
      <c r="G580" s="95">
        <v>0</v>
      </c>
      <c r="H580" s="95">
        <v>0</v>
      </c>
      <c r="I580" s="95">
        <v>0</v>
      </c>
    </row>
    <row r="581" spans="1:9" ht="15.75" thickBot="1">
      <c r="A581" s="89"/>
      <c r="B581" s="89"/>
      <c r="C581" s="89"/>
      <c r="D581" s="131" t="s">
        <v>784</v>
      </c>
      <c r="E581" s="131"/>
      <c r="F581" s="131"/>
      <c r="G581" s="95">
        <v>0</v>
      </c>
      <c r="H581" s="95">
        <v>0</v>
      </c>
      <c r="I581" s="95">
        <v>0</v>
      </c>
    </row>
    <row r="582" spans="1:9" ht="15.75" thickBot="1">
      <c r="A582" s="89"/>
      <c r="B582" s="89"/>
      <c r="C582" s="89"/>
      <c r="D582" s="131" t="s">
        <v>785</v>
      </c>
      <c r="E582" s="131"/>
      <c r="F582" s="131"/>
      <c r="G582" s="95">
        <v>0</v>
      </c>
      <c r="H582" s="95">
        <v>0</v>
      </c>
      <c r="I582" s="95">
        <v>0</v>
      </c>
    </row>
    <row r="583" spans="1:9" ht="15.75" thickBot="1">
      <c r="A583" s="89"/>
      <c r="B583" s="89"/>
      <c r="C583" s="89"/>
      <c r="D583" s="131" t="s">
        <v>395</v>
      </c>
      <c r="E583" s="131"/>
      <c r="F583" s="131"/>
      <c r="G583" s="95">
        <v>4.75642412576949E-12</v>
      </c>
      <c r="H583" s="95">
        <v>4.587823174578156E-12</v>
      </c>
      <c r="I583" s="95">
        <v>1.6860095119133385E-13</v>
      </c>
    </row>
    <row r="584" spans="1:9" ht="15.75" thickBot="1">
      <c r="A584" s="89"/>
      <c r="B584" s="89"/>
      <c r="C584" s="89"/>
      <c r="D584" s="131" t="s">
        <v>786</v>
      </c>
      <c r="E584" s="131"/>
      <c r="F584" s="131"/>
      <c r="G584" s="95">
        <v>0</v>
      </c>
      <c r="H584" s="95">
        <v>0</v>
      </c>
      <c r="I584" s="95">
        <v>0</v>
      </c>
    </row>
    <row r="585" spans="1:9" ht="15.75" thickBot="1">
      <c r="A585" s="89"/>
      <c r="B585" s="89"/>
      <c r="C585" s="89"/>
      <c r="D585" s="131" t="s">
        <v>787</v>
      </c>
      <c r="E585" s="131"/>
      <c r="F585" s="131"/>
      <c r="G585" s="95">
        <v>0</v>
      </c>
      <c r="H585" s="95">
        <v>0</v>
      </c>
      <c r="I585" s="95">
        <v>0</v>
      </c>
    </row>
    <row r="586" spans="1:9" ht="15.75" thickBot="1">
      <c r="A586" s="89"/>
      <c r="B586" s="89"/>
      <c r="C586" s="89"/>
      <c r="D586" s="131" t="s">
        <v>788</v>
      </c>
      <c r="E586" s="131"/>
      <c r="F586" s="131"/>
      <c r="G586" s="95">
        <v>0</v>
      </c>
      <c r="H586" s="95">
        <v>0</v>
      </c>
      <c r="I586" s="95">
        <v>0</v>
      </c>
    </row>
    <row r="587" spans="1:9" ht="15.75" thickBot="1">
      <c r="A587" s="89"/>
      <c r="B587" s="89"/>
      <c r="C587" s="89"/>
      <c r="D587" s="131" t="s">
        <v>789</v>
      </c>
      <c r="E587" s="131"/>
      <c r="F587" s="131"/>
      <c r="G587" s="95">
        <v>0</v>
      </c>
      <c r="H587" s="95">
        <v>0</v>
      </c>
      <c r="I587" s="95">
        <v>0</v>
      </c>
    </row>
    <row r="588" spans="1:9" ht="15.75" thickBot="1">
      <c r="A588" s="89"/>
      <c r="B588" s="89"/>
      <c r="C588" s="89"/>
      <c r="D588" s="131" t="s">
        <v>790</v>
      </c>
      <c r="E588" s="131"/>
      <c r="F588" s="131"/>
      <c r="G588" s="95">
        <v>0</v>
      </c>
      <c r="H588" s="95">
        <v>0</v>
      </c>
      <c r="I588" s="95">
        <v>0</v>
      </c>
    </row>
    <row r="589" spans="1:9" ht="15.75" thickBot="1">
      <c r="A589" s="89"/>
      <c r="B589" s="89"/>
      <c r="C589" s="89"/>
      <c r="D589" s="131" t="s">
        <v>791</v>
      </c>
      <c r="E589" s="131"/>
      <c r="F589" s="131"/>
      <c r="G589" s="95">
        <v>0</v>
      </c>
      <c r="H589" s="95">
        <v>0</v>
      </c>
      <c r="I589" s="95">
        <v>0</v>
      </c>
    </row>
    <row r="590" spans="1:9" ht="15.75" thickBot="1">
      <c r="A590" s="89"/>
      <c r="B590" s="89"/>
      <c r="C590" s="89"/>
      <c r="D590" s="131" t="s">
        <v>792</v>
      </c>
      <c r="E590" s="131"/>
      <c r="F590" s="131"/>
      <c r="G590" s="95">
        <v>0</v>
      </c>
      <c r="H590" s="95">
        <v>0</v>
      </c>
      <c r="I590" s="95">
        <v>0</v>
      </c>
    </row>
    <row r="591" spans="1:9" ht="15.75" thickBot="1">
      <c r="A591" s="89"/>
      <c r="B591" s="89"/>
      <c r="C591" s="89"/>
      <c r="D591" s="131" t="s">
        <v>793</v>
      </c>
      <c r="E591" s="131"/>
      <c r="F591" s="131"/>
      <c r="G591" s="95">
        <v>0</v>
      </c>
      <c r="H591" s="95">
        <v>0</v>
      </c>
      <c r="I591" s="95">
        <v>0</v>
      </c>
    </row>
    <row r="592" spans="1:9" ht="15.75" thickBot="1">
      <c r="A592" s="89"/>
      <c r="B592" s="89"/>
      <c r="C592" s="89"/>
      <c r="D592" s="131" t="s">
        <v>794</v>
      </c>
      <c r="E592" s="131"/>
      <c r="F592" s="131"/>
      <c r="G592" s="95">
        <v>0</v>
      </c>
      <c r="H592" s="95">
        <v>0</v>
      </c>
      <c r="I592" s="95">
        <v>0</v>
      </c>
    </row>
    <row r="593" spans="1:9" ht="15.75" thickBot="1">
      <c r="A593" s="89"/>
      <c r="B593" s="89"/>
      <c r="C593" s="89"/>
      <c r="D593" s="131" t="s">
        <v>795</v>
      </c>
      <c r="E593" s="131"/>
      <c r="F593" s="131"/>
      <c r="G593" s="95">
        <v>0</v>
      </c>
      <c r="H593" s="95">
        <v>0</v>
      </c>
      <c r="I593" s="95">
        <v>0</v>
      </c>
    </row>
    <row r="594" spans="1:9" ht="15.75" thickBot="1">
      <c r="A594" s="89"/>
      <c r="B594" s="89"/>
      <c r="C594" s="131" t="s">
        <v>396</v>
      </c>
      <c r="D594" s="131"/>
      <c r="E594" s="131"/>
      <c r="F594" s="131"/>
      <c r="G594" s="95">
        <v>2.04062016971728E-17</v>
      </c>
      <c r="H594" s="95">
        <v>1.993013999713866E-17</v>
      </c>
      <c r="I594" s="95">
        <v>4.760617000341135E-19</v>
      </c>
    </row>
    <row r="595" spans="1:9" ht="15.75" thickBot="1">
      <c r="A595" s="89"/>
      <c r="B595" s="131" t="s">
        <v>397</v>
      </c>
      <c r="C595" s="131"/>
      <c r="D595" s="131"/>
      <c r="E595" s="131"/>
      <c r="F595" s="131"/>
      <c r="G595" s="95">
        <v>0.0230018413930058</v>
      </c>
      <c r="H595" s="95">
        <v>0.022998541165651098</v>
      </c>
      <c r="I595" s="95">
        <v>3.300227354723706E-06</v>
      </c>
    </row>
    <row r="596" spans="1:9" ht="15.75" thickBot="1">
      <c r="A596" s="89"/>
      <c r="B596" s="89"/>
      <c r="C596" s="131" t="s">
        <v>398</v>
      </c>
      <c r="D596" s="131"/>
      <c r="E596" s="131"/>
      <c r="F596" s="131"/>
      <c r="G596" s="95">
        <v>0.0120062603505568</v>
      </c>
      <c r="H596" s="95">
        <v>0.012004834226437406</v>
      </c>
      <c r="I596" s="95">
        <v>1.426124119439203E-06</v>
      </c>
    </row>
    <row r="597" spans="1:9" ht="15.75" thickBot="1">
      <c r="A597" s="89"/>
      <c r="B597" s="89"/>
      <c r="C597" s="89"/>
      <c r="D597" s="131" t="s">
        <v>399</v>
      </c>
      <c r="E597" s="131"/>
      <c r="F597" s="131"/>
      <c r="G597" s="95">
        <v>2.17252936304213E-10</v>
      </c>
      <c r="H597" s="95">
        <v>2.1067048394057002E-10</v>
      </c>
      <c r="I597" s="95">
        <v>6.582452363643078E-12</v>
      </c>
    </row>
    <row r="598" spans="1:9" ht="15.75" thickBot="1">
      <c r="A598" s="89"/>
      <c r="B598" s="89"/>
      <c r="C598" s="89"/>
      <c r="D598" s="131" t="s">
        <v>400</v>
      </c>
      <c r="E598" s="131"/>
      <c r="F598" s="131"/>
      <c r="G598" s="95">
        <v>1.82735172990389E-07</v>
      </c>
      <c r="H598" s="95">
        <v>1.784307867023593E-07</v>
      </c>
      <c r="I598" s="95">
        <v>4.304386288030486E-09</v>
      </c>
    </row>
    <row r="599" spans="1:9" ht="15.75" thickBot="1">
      <c r="A599" s="89"/>
      <c r="B599" s="89"/>
      <c r="C599" s="89"/>
      <c r="D599" s="131" t="s">
        <v>401</v>
      </c>
      <c r="E599" s="131"/>
      <c r="F599" s="131"/>
      <c r="G599" s="95">
        <v>1.52535594438725E-06</v>
      </c>
      <c r="H599" s="95">
        <v>1.4207841245886568E-06</v>
      </c>
      <c r="I599" s="95">
        <v>1.0457181979859057E-07</v>
      </c>
    </row>
    <row r="600" spans="1:9" ht="15.75" thickBot="1">
      <c r="A600" s="89"/>
      <c r="B600" s="89"/>
      <c r="C600" s="89"/>
      <c r="D600" s="131" t="s">
        <v>402</v>
      </c>
      <c r="E600" s="131"/>
      <c r="F600" s="131"/>
      <c r="G600" s="95">
        <v>6.41536917080417E-08</v>
      </c>
      <c r="H600" s="95">
        <v>5.941728081617022E-08</v>
      </c>
      <c r="I600" s="95">
        <v>4.736410891871482E-09</v>
      </c>
    </row>
    <row r="601" spans="1:9" ht="15.75" thickBot="1">
      <c r="A601" s="89"/>
      <c r="B601" s="89"/>
      <c r="C601" s="89"/>
      <c r="D601" s="131" t="s">
        <v>403</v>
      </c>
      <c r="E601" s="131"/>
      <c r="F601" s="131"/>
      <c r="G601" s="95">
        <v>4.6090903073629E-05</v>
      </c>
      <c r="H601" s="95">
        <v>4.501857405359409E-05</v>
      </c>
      <c r="I601" s="95">
        <v>1.0723290200349246E-06</v>
      </c>
    </row>
    <row r="602" spans="1:9" ht="15.75" thickBot="1">
      <c r="A602" s="89"/>
      <c r="B602" s="89"/>
      <c r="C602" s="89"/>
      <c r="D602" s="131" t="s">
        <v>796</v>
      </c>
      <c r="E602" s="131"/>
      <c r="F602" s="131"/>
      <c r="G602" s="95">
        <v>5.12904689269971E-07</v>
      </c>
      <c r="H602" s="95">
        <v>5.12904689269971E-07</v>
      </c>
      <c r="I602" s="95">
        <v>0</v>
      </c>
    </row>
    <row r="603" spans="1:9" ht="15.75" thickBot="1">
      <c r="A603" s="89"/>
      <c r="B603" s="89"/>
      <c r="C603" s="89"/>
      <c r="D603" s="131" t="s">
        <v>404</v>
      </c>
      <c r="E603" s="131"/>
      <c r="F603" s="131"/>
      <c r="G603" s="95">
        <v>5.25938296918867E-07</v>
      </c>
      <c r="H603" s="95">
        <v>5.233755069300003E-07</v>
      </c>
      <c r="I603" s="95">
        <v>2.562789988866605E-09</v>
      </c>
    </row>
    <row r="604" spans="1:9" ht="15.75" thickBot="1">
      <c r="A604" s="89"/>
      <c r="B604" s="89"/>
      <c r="C604" s="89"/>
      <c r="D604" s="131" t="s">
        <v>405</v>
      </c>
      <c r="E604" s="131"/>
      <c r="F604" s="131"/>
      <c r="G604" s="95">
        <v>0.0119568415462314</v>
      </c>
      <c r="H604" s="95">
        <v>0.011956604076244992</v>
      </c>
      <c r="I604" s="95">
        <v>2.37469986386103E-07</v>
      </c>
    </row>
    <row r="605" spans="1:9" ht="15.75" thickBot="1">
      <c r="A605" s="89"/>
      <c r="B605" s="89"/>
      <c r="C605" s="89"/>
      <c r="D605" s="131" t="s">
        <v>406</v>
      </c>
      <c r="E605" s="131"/>
      <c r="F605" s="131"/>
      <c r="G605" s="95">
        <v>3.69151435334783E-09</v>
      </c>
      <c r="H605" s="95">
        <v>3.5483907548951608E-09</v>
      </c>
      <c r="I605" s="95">
        <v>1.431235984526723E-10</v>
      </c>
    </row>
    <row r="606" spans="1:9" ht="15.75" thickBot="1">
      <c r="A606" s="89"/>
      <c r="B606" s="89"/>
      <c r="C606" s="89"/>
      <c r="D606" s="131" t="s">
        <v>797</v>
      </c>
      <c r="E606" s="131"/>
      <c r="F606" s="131"/>
      <c r="G606" s="95">
        <v>5.12904689269971E-07</v>
      </c>
      <c r="H606" s="95">
        <v>5.12904689269971E-07</v>
      </c>
      <c r="I606" s="95">
        <v>0</v>
      </c>
    </row>
    <row r="607" spans="1:9" ht="15.75" thickBot="1">
      <c r="A607" s="89"/>
      <c r="B607" s="89"/>
      <c r="C607" s="131" t="s">
        <v>105</v>
      </c>
      <c r="D607" s="131"/>
      <c r="E607" s="131"/>
      <c r="F607" s="131"/>
      <c r="G607" s="95">
        <v>3.77464358747896E-05</v>
      </c>
      <c r="H607" s="95">
        <v>3.753349932389199E-05</v>
      </c>
      <c r="I607" s="95">
        <v>2.129365508976577E-07</v>
      </c>
    </row>
    <row r="608" spans="1:9" ht="15.75" thickBot="1">
      <c r="A608" s="89"/>
      <c r="B608" s="89"/>
      <c r="C608" s="89"/>
      <c r="D608" s="131" t="s">
        <v>407</v>
      </c>
      <c r="E608" s="131"/>
      <c r="F608" s="131"/>
      <c r="G608" s="95">
        <v>3.41066975220075E-07</v>
      </c>
      <c r="H608" s="95">
        <v>3.23759698652767E-07</v>
      </c>
      <c r="I608" s="95">
        <v>1.730727656730778E-08</v>
      </c>
    </row>
    <row r="609" spans="1:9" ht="15.75" thickBot="1">
      <c r="A609" s="89"/>
      <c r="B609" s="89"/>
      <c r="C609" s="89"/>
      <c r="D609" s="131" t="s">
        <v>242</v>
      </c>
      <c r="E609" s="131"/>
      <c r="F609" s="131"/>
      <c r="G609" s="95">
        <v>3.02146534475056E-09</v>
      </c>
      <c r="H609" s="95">
        <v>2.868142597632847E-09</v>
      </c>
      <c r="I609" s="95">
        <v>1.53322747117712E-10</v>
      </c>
    </row>
    <row r="610" spans="1:9" ht="15.75" thickBot="1">
      <c r="A610" s="89"/>
      <c r="B610" s="89"/>
      <c r="C610" s="89"/>
      <c r="D610" s="131" t="s">
        <v>243</v>
      </c>
      <c r="E610" s="131"/>
      <c r="F610" s="131"/>
      <c r="G610" s="95">
        <v>2.86606998866277E-08</v>
      </c>
      <c r="H610" s="95">
        <v>2.772791040927314E-08</v>
      </c>
      <c r="I610" s="95">
        <v>9.327894773546142E-10</v>
      </c>
    </row>
    <row r="611" spans="1:9" ht="15.75" thickBot="1">
      <c r="A611" s="89"/>
      <c r="B611" s="89"/>
      <c r="C611" s="89"/>
      <c r="D611" s="131" t="s">
        <v>245</v>
      </c>
      <c r="E611" s="131"/>
      <c r="F611" s="131"/>
      <c r="G611" s="95">
        <v>1.1128309800243E-09</v>
      </c>
      <c r="H611" s="95">
        <v>1.0534964827302618E-09</v>
      </c>
      <c r="I611" s="95">
        <v>5.933449729403687E-11</v>
      </c>
    </row>
    <row r="612" spans="1:9" ht="15.75" thickBot="1">
      <c r="A612" s="89"/>
      <c r="B612" s="89"/>
      <c r="C612" s="89"/>
      <c r="D612" s="131" t="s">
        <v>246</v>
      </c>
      <c r="E612" s="131"/>
      <c r="F612" s="131"/>
      <c r="G612" s="95">
        <v>2.43017544779369E-11</v>
      </c>
      <c r="H612" s="95">
        <v>2.3723744535706553E-11</v>
      </c>
      <c r="I612" s="95">
        <v>5.780099422303591E-13</v>
      </c>
    </row>
    <row r="613" spans="1:9" ht="15.75" thickBot="1">
      <c r="A613" s="89"/>
      <c r="B613" s="89"/>
      <c r="C613" s="89"/>
      <c r="D613" s="131" t="s">
        <v>247</v>
      </c>
      <c r="E613" s="131"/>
      <c r="F613" s="131"/>
      <c r="G613" s="95">
        <v>6.88865113369689E-13</v>
      </c>
      <c r="H613" s="95">
        <v>6.841902787119112E-13</v>
      </c>
      <c r="I613" s="95">
        <v>4.674834657778228E-15</v>
      </c>
    </row>
    <row r="614" spans="1:9" ht="15.75" thickBot="1">
      <c r="A614" s="89"/>
      <c r="B614" s="89"/>
      <c r="C614" s="89"/>
      <c r="D614" s="131" t="s">
        <v>248</v>
      </c>
      <c r="E614" s="131"/>
      <c r="F614" s="131"/>
      <c r="G614" s="95">
        <v>3.04785045042079E-08</v>
      </c>
      <c r="H614" s="95">
        <v>2.928998996793489E-08</v>
      </c>
      <c r="I614" s="95">
        <v>1.1885145362729996E-09</v>
      </c>
    </row>
    <row r="615" spans="1:9" ht="15.75" thickBot="1">
      <c r="A615" s="89"/>
      <c r="B615" s="89"/>
      <c r="C615" s="89"/>
      <c r="D615" s="131" t="s">
        <v>249</v>
      </c>
      <c r="E615" s="131"/>
      <c r="F615" s="131"/>
      <c r="G615" s="95">
        <v>4.20482693487965E-13</v>
      </c>
      <c r="H615" s="95">
        <v>4.038570558398413E-13</v>
      </c>
      <c r="I615" s="95">
        <v>1.662563764812316E-14</v>
      </c>
    </row>
    <row r="616" spans="1:9" ht="15.75" thickBot="1">
      <c r="A616" s="89"/>
      <c r="B616" s="89"/>
      <c r="C616" s="89"/>
      <c r="D616" s="131" t="s">
        <v>250</v>
      </c>
      <c r="E616" s="131"/>
      <c r="F616" s="131"/>
      <c r="G616" s="95">
        <v>3.66185529427099E-08</v>
      </c>
      <c r="H616" s="95">
        <v>3.538016153036143E-08</v>
      </c>
      <c r="I616" s="95">
        <v>1.238391412348398E-09</v>
      </c>
    </row>
    <row r="617" spans="1:9" ht="15.75" thickBot="1">
      <c r="A617" s="89"/>
      <c r="B617" s="89"/>
      <c r="C617" s="89"/>
      <c r="D617" s="131" t="s">
        <v>408</v>
      </c>
      <c r="E617" s="131"/>
      <c r="F617" s="131"/>
      <c r="G617" s="95">
        <v>6.33627307288856E-10</v>
      </c>
      <c r="H617" s="95">
        <v>6.188849013847441E-10</v>
      </c>
      <c r="I617" s="95">
        <v>1.4742405904111186E-11</v>
      </c>
    </row>
    <row r="618" spans="1:9" ht="15.75" thickBot="1">
      <c r="A618" s="89"/>
      <c r="B618" s="89"/>
      <c r="C618" s="89"/>
      <c r="D618" s="131" t="s">
        <v>143</v>
      </c>
      <c r="E618" s="131"/>
      <c r="F618" s="131"/>
      <c r="G618" s="95">
        <v>2.30778649540792E-06</v>
      </c>
      <c r="H618" s="95">
        <v>2.241176413149767E-06</v>
      </c>
      <c r="I618" s="95">
        <v>6.661008225815181E-08</v>
      </c>
    </row>
    <row r="619" spans="1:9" ht="15.75" thickBot="1">
      <c r="A619" s="89"/>
      <c r="B619" s="89"/>
      <c r="C619" s="89"/>
      <c r="D619" s="131" t="s">
        <v>96</v>
      </c>
      <c r="E619" s="131"/>
      <c r="F619" s="131"/>
      <c r="G619" s="95">
        <v>3.45066494734054E-08</v>
      </c>
      <c r="H619" s="95">
        <v>3.271660949710397E-08</v>
      </c>
      <c r="I619" s="95">
        <v>1.7900399763014386E-09</v>
      </c>
    </row>
    <row r="620" spans="1:9" ht="15.75" thickBot="1">
      <c r="A620" s="89"/>
      <c r="B620" s="89"/>
      <c r="C620" s="89"/>
      <c r="D620" s="131" t="s">
        <v>254</v>
      </c>
      <c r="E620" s="131"/>
      <c r="F620" s="131"/>
      <c r="G620" s="95">
        <v>3.05207543410584E-05</v>
      </c>
      <c r="H620" s="95">
        <v>3.0520088910178034E-05</v>
      </c>
      <c r="I620" s="95">
        <v>6.65430880285977E-10</v>
      </c>
    </row>
    <row r="621" spans="1:9" ht="15.75" thickBot="1">
      <c r="A621" s="89"/>
      <c r="B621" s="89"/>
      <c r="C621" s="89"/>
      <c r="D621" s="131" t="s">
        <v>97</v>
      </c>
      <c r="E621" s="131"/>
      <c r="F621" s="131"/>
      <c r="G621" s="95">
        <v>1.65267791809554E-10</v>
      </c>
      <c r="H621" s="95">
        <v>1.569009827130766E-10</v>
      </c>
      <c r="I621" s="95">
        <v>8.36680909647735E-12</v>
      </c>
    </row>
    <row r="622" spans="1:9" ht="15.75" thickBot="1">
      <c r="A622" s="89"/>
      <c r="B622" s="89"/>
      <c r="C622" s="89"/>
      <c r="D622" s="131" t="s">
        <v>255</v>
      </c>
      <c r="E622" s="131"/>
      <c r="F622" s="131"/>
      <c r="G622" s="95">
        <v>1.54357599436269E-11</v>
      </c>
      <c r="H622" s="95">
        <v>1.4927555509352974E-11</v>
      </c>
      <c r="I622" s="95">
        <v>5.082044342738697E-13</v>
      </c>
    </row>
    <row r="623" spans="1:9" ht="15.75" thickBot="1">
      <c r="A623" s="89"/>
      <c r="B623" s="89"/>
      <c r="C623" s="89"/>
      <c r="D623" s="131" t="s">
        <v>256</v>
      </c>
      <c r="E623" s="131"/>
      <c r="F623" s="131"/>
      <c r="G623" s="95">
        <v>1.13420224022992E-06</v>
      </c>
      <c r="H623" s="95">
        <v>1.1006671348201425E-06</v>
      </c>
      <c r="I623" s="95">
        <v>3.3535105409776844E-08</v>
      </c>
    </row>
    <row r="624" spans="1:9" ht="15.75" thickBot="1">
      <c r="A624" s="89"/>
      <c r="B624" s="89"/>
      <c r="C624" s="89"/>
      <c r="D624" s="131" t="s">
        <v>259</v>
      </c>
      <c r="E624" s="131"/>
      <c r="F624" s="131"/>
      <c r="G624" s="95">
        <v>6.40074178711996E-11</v>
      </c>
      <c r="H624" s="95">
        <v>6.249322739778722E-11</v>
      </c>
      <c r="I624" s="95">
        <v>1.5141904734124335E-12</v>
      </c>
    </row>
    <row r="625" spans="1:9" ht="15.75" thickBot="1">
      <c r="A625" s="89"/>
      <c r="B625" s="89"/>
      <c r="C625" s="89"/>
      <c r="D625" s="131" t="s">
        <v>260</v>
      </c>
      <c r="E625" s="131"/>
      <c r="F625" s="131"/>
      <c r="G625" s="95">
        <v>2.95102114142975E-09</v>
      </c>
      <c r="H625" s="95">
        <v>2.801287181706594E-09</v>
      </c>
      <c r="I625" s="95">
        <v>1.4973395972315164E-10</v>
      </c>
    </row>
    <row r="626" spans="1:9" ht="15.75" thickBot="1">
      <c r="A626" s="89"/>
      <c r="B626" s="89"/>
      <c r="C626" s="89"/>
      <c r="D626" s="131" t="s">
        <v>300</v>
      </c>
      <c r="E626" s="131"/>
      <c r="F626" s="131"/>
      <c r="G626" s="95">
        <v>1.37710715789982E-09</v>
      </c>
      <c r="H626" s="95">
        <v>1.3258612883284119E-09</v>
      </c>
      <c r="I626" s="95">
        <v>5.124586957140886E-11</v>
      </c>
    </row>
    <row r="627" spans="1:9" ht="15.75" thickBot="1">
      <c r="A627" s="89"/>
      <c r="B627" s="89"/>
      <c r="C627" s="89"/>
      <c r="D627" s="131" t="s">
        <v>262</v>
      </c>
      <c r="E627" s="131"/>
      <c r="F627" s="131"/>
      <c r="G627" s="95">
        <v>7.17495837041891E-15</v>
      </c>
      <c r="H627" s="95">
        <v>6.875097219972635E-15</v>
      </c>
      <c r="I627" s="95">
        <v>2.998611504462781E-16</v>
      </c>
    </row>
    <row r="628" spans="1:9" ht="15.75" thickBot="1">
      <c r="A628" s="89"/>
      <c r="B628" s="89"/>
      <c r="C628" s="89"/>
      <c r="D628" s="131" t="s">
        <v>263</v>
      </c>
      <c r="E628" s="131"/>
      <c r="F628" s="131"/>
      <c r="G628" s="95">
        <v>1.49657527079712E-12</v>
      </c>
      <c r="H628" s="95">
        <v>1.437656439095939E-12</v>
      </c>
      <c r="I628" s="95">
        <v>5.891883170118094E-14</v>
      </c>
    </row>
    <row r="629" spans="1:9" ht="15.75" thickBot="1">
      <c r="A629" s="89"/>
      <c r="B629" s="89"/>
      <c r="C629" s="89"/>
      <c r="D629" s="131" t="s">
        <v>264</v>
      </c>
      <c r="E629" s="131"/>
      <c r="F629" s="131"/>
      <c r="G629" s="95">
        <v>1.62145733050023E-12</v>
      </c>
      <c r="H629" s="95">
        <v>1.5647531494571629E-12</v>
      </c>
      <c r="I629" s="95">
        <v>5.670418104306467E-14</v>
      </c>
    </row>
    <row r="630" spans="1:9" ht="15.75" thickBot="1">
      <c r="A630" s="89"/>
      <c r="B630" s="89"/>
      <c r="C630" s="89"/>
      <c r="D630" s="131" t="s">
        <v>409</v>
      </c>
      <c r="E630" s="131"/>
      <c r="F630" s="131"/>
      <c r="G630" s="95">
        <v>1.76512170992773E-13</v>
      </c>
      <c r="H630" s="95">
        <v>1.723942716675307E-13</v>
      </c>
      <c r="I630" s="95">
        <v>4.117899325241589E-15</v>
      </c>
    </row>
    <row r="631" spans="1:9" ht="15.75" thickBot="1">
      <c r="A631" s="89"/>
      <c r="B631" s="89"/>
      <c r="C631" s="89"/>
      <c r="D631" s="131" t="s">
        <v>410</v>
      </c>
      <c r="E631" s="131"/>
      <c r="F631" s="131"/>
      <c r="G631" s="95">
        <v>2.61927380187016E-06</v>
      </c>
      <c r="H631" s="95">
        <v>2.5583355358405387E-06</v>
      </c>
      <c r="I631" s="95">
        <v>6.093826602962085E-08</v>
      </c>
    </row>
    <row r="632" spans="1:9" ht="15.75" thickBot="1">
      <c r="A632" s="89"/>
      <c r="B632" s="89"/>
      <c r="C632" s="89"/>
      <c r="D632" s="131" t="s">
        <v>265</v>
      </c>
      <c r="E632" s="131"/>
      <c r="F632" s="131"/>
      <c r="G632" s="95">
        <v>7.59059158862734E-12</v>
      </c>
      <c r="H632" s="95">
        <v>7.358028941608048E-12</v>
      </c>
      <c r="I632" s="95">
        <v>2.3256264701929655E-13</v>
      </c>
    </row>
    <row r="633" spans="1:9" ht="15.75" thickBot="1">
      <c r="A633" s="89"/>
      <c r="B633" s="89"/>
      <c r="C633" s="89"/>
      <c r="D633" s="131" t="s">
        <v>266</v>
      </c>
      <c r="E633" s="131"/>
      <c r="F633" s="131"/>
      <c r="G633" s="95">
        <v>6.83710547881589E-07</v>
      </c>
      <c r="H633" s="95">
        <v>6.554196141288011E-07</v>
      </c>
      <c r="I633" s="95">
        <v>2.829093375278771E-08</v>
      </c>
    </row>
    <row r="634" spans="1:9" ht="15.75" thickBot="1">
      <c r="A634" s="89"/>
      <c r="B634" s="89"/>
      <c r="C634" s="131" t="s">
        <v>411</v>
      </c>
      <c r="D634" s="131"/>
      <c r="E634" s="131"/>
      <c r="F634" s="131"/>
      <c r="G634" s="95">
        <v>0.0109434212926675</v>
      </c>
      <c r="H634" s="95">
        <v>0.01094213040309744</v>
      </c>
      <c r="I634" s="95">
        <v>1.2908895700618582E-06</v>
      </c>
    </row>
    <row r="635" spans="1:9" ht="15.75" thickBot="1">
      <c r="A635" s="89"/>
      <c r="B635" s="89"/>
      <c r="C635" s="89"/>
      <c r="D635" s="131" t="s">
        <v>412</v>
      </c>
      <c r="E635" s="131"/>
      <c r="F635" s="131"/>
      <c r="G635" s="95">
        <v>4.5247413244405E-10</v>
      </c>
      <c r="H635" s="95">
        <v>4.4051117536302685E-10</v>
      </c>
      <c r="I635" s="95">
        <v>1.1962957081023366E-11</v>
      </c>
    </row>
    <row r="636" spans="1:9" ht="15.75" thickBot="1">
      <c r="A636" s="89"/>
      <c r="B636" s="89"/>
      <c r="C636" s="89"/>
      <c r="D636" s="131" t="s">
        <v>798</v>
      </c>
      <c r="E636" s="131"/>
      <c r="F636" s="131"/>
      <c r="G636" s="95">
        <v>0</v>
      </c>
      <c r="H636" s="95">
        <v>0</v>
      </c>
      <c r="I636" s="95">
        <v>0</v>
      </c>
    </row>
    <row r="637" spans="1:9" ht="15.75" thickBot="1">
      <c r="A637" s="89"/>
      <c r="B637" s="89"/>
      <c r="C637" s="89"/>
      <c r="D637" s="131" t="s">
        <v>103</v>
      </c>
      <c r="E637" s="131"/>
      <c r="F637" s="131"/>
      <c r="G637" s="95">
        <v>6.36892358121189E-09</v>
      </c>
      <c r="H637" s="95">
        <v>6.21603956565105E-09</v>
      </c>
      <c r="I637" s="95">
        <v>1.5288401556084783E-10</v>
      </c>
    </row>
    <row r="638" spans="1:9" ht="15.75" thickBot="1">
      <c r="A638" s="89"/>
      <c r="B638" s="89"/>
      <c r="C638" s="89"/>
      <c r="D638" s="131" t="s">
        <v>98</v>
      </c>
      <c r="E638" s="131"/>
      <c r="F638" s="131"/>
      <c r="G638" s="95">
        <v>3.81426690304227E-07</v>
      </c>
      <c r="H638" s="95">
        <v>3.790007879831824E-07</v>
      </c>
      <c r="I638" s="95">
        <v>2.425902321044454E-09</v>
      </c>
    </row>
    <row r="639" spans="1:9" ht="15.75" thickBot="1">
      <c r="A639" s="89"/>
      <c r="B639" s="89"/>
      <c r="C639" s="89"/>
      <c r="D639" s="131" t="s">
        <v>413</v>
      </c>
      <c r="E639" s="131"/>
      <c r="F639" s="131"/>
      <c r="G639" s="95">
        <v>4.79977291508172E-13</v>
      </c>
      <c r="H639" s="95">
        <v>4.688104620391725E-13</v>
      </c>
      <c r="I639" s="95">
        <v>1.1166829468999437E-14</v>
      </c>
    </row>
    <row r="640" spans="1:9" ht="15.75" thickBot="1">
      <c r="A640" s="89"/>
      <c r="B640" s="89"/>
      <c r="C640" s="89"/>
      <c r="D640" s="131" t="s">
        <v>414</v>
      </c>
      <c r="E640" s="131"/>
      <c r="F640" s="131"/>
      <c r="G640" s="95">
        <v>3.69130750406366E-06</v>
      </c>
      <c r="H640" s="95">
        <v>3.503993914821601E-06</v>
      </c>
      <c r="I640" s="95">
        <v>1.8731358924206433E-07</v>
      </c>
    </row>
    <row r="641" spans="1:9" ht="15.75" thickBot="1">
      <c r="A641" s="89"/>
      <c r="B641" s="89"/>
      <c r="C641" s="89"/>
      <c r="D641" s="131" t="s">
        <v>104</v>
      </c>
      <c r="E641" s="131"/>
      <c r="F641" s="131"/>
      <c r="G641" s="95">
        <v>2.03952578661846E-06</v>
      </c>
      <c r="H641" s="95">
        <v>1.992089674256942E-06</v>
      </c>
      <c r="I641" s="95">
        <v>4.74361123615229E-08</v>
      </c>
    </row>
    <row r="642" spans="1:9" ht="15.75" thickBot="1">
      <c r="A642" s="89"/>
      <c r="B642" s="89"/>
      <c r="C642" s="89"/>
      <c r="D642" s="131" t="s">
        <v>271</v>
      </c>
      <c r="E642" s="131"/>
      <c r="F642" s="131"/>
      <c r="G642" s="95">
        <v>0.000591214170867653</v>
      </c>
      <c r="H642" s="95">
        <v>0.0005912042078469739</v>
      </c>
      <c r="I642" s="95">
        <v>9.963020679253602E-09</v>
      </c>
    </row>
    <row r="643" spans="1:9" ht="15.75" thickBot="1">
      <c r="A643" s="89"/>
      <c r="B643" s="89"/>
      <c r="C643" s="89"/>
      <c r="D643" s="131" t="s">
        <v>272</v>
      </c>
      <c r="E643" s="131"/>
      <c r="F643" s="131"/>
      <c r="G643" s="95">
        <v>1.27434457224233E-14</v>
      </c>
      <c r="H643" s="95">
        <v>1.2273985945354333E-14</v>
      </c>
      <c r="I643" s="95">
        <v>4.694597770689815E-16</v>
      </c>
    </row>
    <row r="644" spans="1:9" ht="15.75" thickBot="1">
      <c r="A644" s="89"/>
      <c r="B644" s="89"/>
      <c r="C644" s="89"/>
      <c r="D644" s="131" t="s">
        <v>415</v>
      </c>
      <c r="E644" s="131"/>
      <c r="F644" s="131"/>
      <c r="G644" s="95">
        <v>1.25607122068854E-09</v>
      </c>
      <c r="H644" s="95">
        <v>1.2240983165915687E-09</v>
      </c>
      <c r="I644" s="95">
        <v>3.197290409697248E-11</v>
      </c>
    </row>
    <row r="645" spans="1:9" ht="15.75" thickBot="1">
      <c r="A645" s="89"/>
      <c r="B645" s="89"/>
      <c r="C645" s="89"/>
      <c r="D645" s="131" t="s">
        <v>416</v>
      </c>
      <c r="E645" s="131"/>
      <c r="F645" s="131"/>
      <c r="G645" s="95">
        <v>1.60472023105249E-15</v>
      </c>
      <c r="H645" s="95">
        <v>1.559701395212573E-15</v>
      </c>
      <c r="I645" s="95">
        <v>4.501883583991394E-17</v>
      </c>
    </row>
    <row r="646" spans="1:9" ht="15.75" thickBot="1">
      <c r="A646" s="89"/>
      <c r="B646" s="89"/>
      <c r="C646" s="89"/>
      <c r="D646" s="131" t="s">
        <v>274</v>
      </c>
      <c r="E646" s="131"/>
      <c r="F646" s="131"/>
      <c r="G646" s="95">
        <v>2.49614354889664E-14</v>
      </c>
      <c r="H646" s="95">
        <v>2.388939666594872E-14</v>
      </c>
      <c r="I646" s="95">
        <v>1.0720388230177623E-15</v>
      </c>
    </row>
    <row r="647" spans="1:9" ht="15.75" thickBot="1">
      <c r="A647" s="89"/>
      <c r="B647" s="89"/>
      <c r="C647" s="89"/>
      <c r="D647" s="131" t="s">
        <v>417</v>
      </c>
      <c r="E647" s="131"/>
      <c r="F647" s="131"/>
      <c r="G647" s="95">
        <v>0.000276367381189008</v>
      </c>
      <c r="H647" s="95">
        <v>0.00027635587469841466</v>
      </c>
      <c r="I647" s="95">
        <v>1.1506490593743717E-08</v>
      </c>
    </row>
    <row r="648" spans="1:9" ht="15.75" thickBot="1">
      <c r="A648" s="89"/>
      <c r="B648" s="89"/>
      <c r="C648" s="89"/>
      <c r="D648" s="131" t="s">
        <v>418</v>
      </c>
      <c r="E648" s="131"/>
      <c r="F648" s="131"/>
      <c r="G648" s="95">
        <v>0.00417838848470123</v>
      </c>
      <c r="H648" s="95">
        <v>0.004178317508936423</v>
      </c>
      <c r="I648" s="95">
        <v>7.097576480718108E-08</v>
      </c>
    </row>
    <row r="649" spans="1:9" ht="15.75" thickBot="1">
      <c r="A649" s="89"/>
      <c r="B649" s="89"/>
      <c r="C649" s="89"/>
      <c r="D649" s="131" t="s">
        <v>419</v>
      </c>
      <c r="E649" s="131"/>
      <c r="F649" s="131"/>
      <c r="G649" s="95">
        <v>1.33822583828194E-12</v>
      </c>
      <c r="H649" s="95">
        <v>1.2997334438849754E-12</v>
      </c>
      <c r="I649" s="95">
        <v>3.849239439697148E-14</v>
      </c>
    </row>
    <row r="650" spans="1:9" ht="15.75" thickBot="1">
      <c r="A650" s="89"/>
      <c r="B650" s="89"/>
      <c r="C650" s="89"/>
      <c r="D650" s="131" t="s">
        <v>238</v>
      </c>
      <c r="E650" s="131"/>
      <c r="F650" s="131"/>
      <c r="G650" s="95">
        <v>0.0038106459204955</v>
      </c>
      <c r="H650" s="95">
        <v>0.0038104975792195564</v>
      </c>
      <c r="I650" s="95">
        <v>1.4834127594874978E-07</v>
      </c>
    </row>
    <row r="651" spans="1:9" ht="15.75" thickBot="1">
      <c r="A651" s="89"/>
      <c r="B651" s="89"/>
      <c r="C651" s="89"/>
      <c r="D651" s="131" t="s">
        <v>420</v>
      </c>
      <c r="E651" s="131"/>
      <c r="F651" s="131"/>
      <c r="G651" s="95">
        <v>4.60777005263394E-08</v>
      </c>
      <c r="H651" s="95">
        <v>4.499920482683524E-08</v>
      </c>
      <c r="I651" s="95">
        <v>1.0784956995041518E-09</v>
      </c>
    </row>
    <row r="652" spans="1:9" ht="15.75" thickBot="1">
      <c r="A652" s="89"/>
      <c r="B652" s="89"/>
      <c r="C652" s="89"/>
      <c r="D652" s="131" t="s">
        <v>421</v>
      </c>
      <c r="E652" s="131"/>
      <c r="F652" s="131"/>
      <c r="G652" s="95">
        <v>2.23047509967518E-14</v>
      </c>
      <c r="H652" s="95">
        <v>2.1784684204351185E-14</v>
      </c>
      <c r="I652" s="95">
        <v>5.200667924006063E-16</v>
      </c>
    </row>
    <row r="653" spans="1:9" ht="15.75" thickBot="1">
      <c r="A653" s="89"/>
      <c r="B653" s="89"/>
      <c r="C653" s="89"/>
      <c r="D653" s="131" t="s">
        <v>422</v>
      </c>
      <c r="E653" s="131"/>
      <c r="F653" s="131"/>
      <c r="G653" s="95">
        <v>2.74506808266432E-08</v>
      </c>
      <c r="H653" s="95">
        <v>2.605777593878373E-08</v>
      </c>
      <c r="I653" s="95">
        <v>1.3929048878594703E-09</v>
      </c>
    </row>
    <row r="654" spans="1:9" ht="15.75" thickBot="1">
      <c r="A654" s="89"/>
      <c r="B654" s="89"/>
      <c r="C654" s="89"/>
      <c r="D654" s="131" t="s">
        <v>281</v>
      </c>
      <c r="E654" s="131"/>
      <c r="F654" s="131"/>
      <c r="G654" s="95">
        <v>1.76781151671026E-07</v>
      </c>
      <c r="H654" s="95">
        <v>1.7199795921867051E-07</v>
      </c>
      <c r="I654" s="95">
        <v>4.78319245235614E-09</v>
      </c>
    </row>
    <row r="655" spans="1:9" ht="15.75" thickBot="1">
      <c r="A655" s="89"/>
      <c r="B655" s="89"/>
      <c r="C655" s="89"/>
      <c r="D655" s="131" t="s">
        <v>283</v>
      </c>
      <c r="E655" s="131"/>
      <c r="F655" s="131"/>
      <c r="G655" s="95">
        <v>8.22154981717859E-12</v>
      </c>
      <c r="H655" s="95">
        <v>7.988637241133341E-12</v>
      </c>
      <c r="I655" s="95">
        <v>2.329125760452544E-13</v>
      </c>
    </row>
    <row r="656" spans="1:9" ht="15.75" thickBot="1">
      <c r="A656" s="89"/>
      <c r="B656" s="89"/>
      <c r="C656" s="89"/>
      <c r="D656" s="131" t="s">
        <v>287</v>
      </c>
      <c r="E656" s="131"/>
      <c r="F656" s="131"/>
      <c r="G656" s="95">
        <v>1.79650026910965E-13</v>
      </c>
      <c r="H656" s="95">
        <v>1.7466065819811014E-13</v>
      </c>
      <c r="I656" s="95">
        <v>4.989368712854432E-15</v>
      </c>
    </row>
    <row r="657" spans="1:9" ht="15.75" thickBot="1">
      <c r="A657" s="89"/>
      <c r="B657" s="89"/>
      <c r="C657" s="89"/>
      <c r="D657" s="131" t="s">
        <v>423</v>
      </c>
      <c r="E657" s="131"/>
      <c r="F657" s="131"/>
      <c r="G657" s="95">
        <v>3.46509751339346E-14</v>
      </c>
      <c r="H657" s="95">
        <v>3.337503991443255E-14</v>
      </c>
      <c r="I657" s="95">
        <v>1.2759352195019774E-15</v>
      </c>
    </row>
    <row r="658" spans="1:9" ht="15.75" thickBot="1">
      <c r="A658" s="89"/>
      <c r="B658" s="89"/>
      <c r="C658" s="89"/>
      <c r="D658" s="131" t="s">
        <v>424</v>
      </c>
      <c r="E658" s="131"/>
      <c r="F658" s="131"/>
      <c r="G658" s="95">
        <v>3.94069180631238E-11</v>
      </c>
      <c r="H658" s="95">
        <v>3.8487583603696465E-11</v>
      </c>
      <c r="I658" s="95">
        <v>9.193344594273472E-13</v>
      </c>
    </row>
    <row r="659" spans="1:9" ht="15.75" thickBot="1">
      <c r="A659" s="89"/>
      <c r="B659" s="89"/>
      <c r="C659" s="89"/>
      <c r="D659" s="131" t="s">
        <v>425</v>
      </c>
      <c r="E659" s="131"/>
      <c r="F659" s="131"/>
      <c r="G659" s="95">
        <v>7.46770498045483E-10</v>
      </c>
      <c r="H659" s="95">
        <v>7.249953188281309E-10</v>
      </c>
      <c r="I659" s="95">
        <v>2.177517921735227E-11</v>
      </c>
    </row>
    <row r="660" spans="1:9" ht="15.75" thickBot="1">
      <c r="A660" s="89"/>
      <c r="B660" s="89"/>
      <c r="C660" s="89"/>
      <c r="D660" s="131" t="s">
        <v>426</v>
      </c>
      <c r="E660" s="131"/>
      <c r="F660" s="131"/>
      <c r="G660" s="95">
        <v>2.72560030755482E-21</v>
      </c>
      <c r="H660" s="95">
        <v>2.664284746010411E-21</v>
      </c>
      <c r="I660" s="95">
        <v>6.131556154441691E-23</v>
      </c>
    </row>
    <row r="661" spans="1:9" ht="15.75" thickBot="1">
      <c r="A661" s="89"/>
      <c r="B661" s="89"/>
      <c r="C661" s="89"/>
      <c r="D661" s="131" t="s">
        <v>427</v>
      </c>
      <c r="E661" s="131"/>
      <c r="F661" s="131"/>
      <c r="G661" s="95">
        <v>2.90347673782184E-12</v>
      </c>
      <c r="H661" s="95">
        <v>2.835926397061782E-12</v>
      </c>
      <c r="I661" s="95">
        <v>6.755034076005066E-14</v>
      </c>
    </row>
    <row r="662" spans="1:9" ht="15.75" thickBot="1">
      <c r="A662" s="89"/>
      <c r="B662" s="89"/>
      <c r="C662" s="89"/>
      <c r="D662" s="131" t="s">
        <v>428</v>
      </c>
      <c r="E662" s="131"/>
      <c r="F662" s="131"/>
      <c r="G662" s="95">
        <v>5.51520609992982E-05</v>
      </c>
      <c r="H662" s="95">
        <v>5.515068219051481E-05</v>
      </c>
      <c r="I662" s="95">
        <v>1.3788087833917131E-09</v>
      </c>
    </row>
    <row r="663" spans="1:9" ht="15.75" thickBot="1">
      <c r="A663" s="89"/>
      <c r="B663" s="89"/>
      <c r="C663" s="89"/>
      <c r="D663" s="131" t="s">
        <v>429</v>
      </c>
      <c r="E663" s="131"/>
      <c r="F663" s="131"/>
      <c r="G663" s="95">
        <v>3.69705422382626E-15</v>
      </c>
      <c r="H663" s="95">
        <v>3.583304425896235E-15</v>
      </c>
      <c r="I663" s="95">
        <v>1.1374979793002244E-16</v>
      </c>
    </row>
    <row r="664" spans="1:9" ht="15.75" thickBot="1">
      <c r="A664" s="89"/>
      <c r="B664" s="89"/>
      <c r="C664" s="89"/>
      <c r="D664" s="131" t="s">
        <v>430</v>
      </c>
      <c r="E664" s="131"/>
      <c r="F664" s="131"/>
      <c r="G664" s="95">
        <v>1.37196663385101E-11</v>
      </c>
      <c r="H664" s="95">
        <v>1.3052013352407732E-11</v>
      </c>
      <c r="I664" s="95">
        <v>6.676529861023562E-13</v>
      </c>
    </row>
    <row r="665" spans="1:9" ht="15.75" thickBot="1">
      <c r="A665" s="89"/>
      <c r="B665" s="89"/>
      <c r="C665" s="89"/>
      <c r="D665" s="131" t="s">
        <v>431</v>
      </c>
      <c r="E665" s="131"/>
      <c r="F665" s="131"/>
      <c r="G665" s="95">
        <v>7.17663009775103E-15</v>
      </c>
      <c r="H665" s="95">
        <v>7.0373628598940496E-15</v>
      </c>
      <c r="I665" s="95">
        <v>1.3926723785697617E-16</v>
      </c>
    </row>
    <row r="666" spans="1:9" ht="15.75" thickBot="1">
      <c r="A666" s="89"/>
      <c r="B666" s="89"/>
      <c r="C666" s="89"/>
      <c r="D666" s="131" t="s">
        <v>432</v>
      </c>
      <c r="E666" s="131"/>
      <c r="F666" s="131"/>
      <c r="G666" s="95">
        <v>1.29462994480039E-13</v>
      </c>
      <c r="H666" s="95">
        <v>1.264509953553267E-13</v>
      </c>
      <c r="I666" s="95">
        <v>3.011999124712762E-15</v>
      </c>
    </row>
    <row r="667" spans="1:9" ht="15.75" thickBot="1">
      <c r="A667" s="89"/>
      <c r="B667" s="89"/>
      <c r="C667" s="89"/>
      <c r="D667" s="131" t="s">
        <v>106</v>
      </c>
      <c r="E667" s="131"/>
      <c r="F667" s="131"/>
      <c r="G667" s="95">
        <v>1.49767222863867E-08</v>
      </c>
      <c r="H667" s="95">
        <v>1.4616456002431307E-08</v>
      </c>
      <c r="I667" s="95">
        <v>3.602662839553396E-10</v>
      </c>
    </row>
    <row r="668" spans="1:9" ht="15.75" thickBot="1">
      <c r="A668" s="89"/>
      <c r="B668" s="89"/>
      <c r="C668" s="89"/>
      <c r="D668" s="131" t="s">
        <v>433</v>
      </c>
      <c r="E668" s="131"/>
      <c r="F668" s="131"/>
      <c r="G668" s="95">
        <v>6.32941772740322E-13</v>
      </c>
      <c r="H668" s="95">
        <v>6.181757059913539E-13</v>
      </c>
      <c r="I668" s="95">
        <v>1.4766066748968324E-14</v>
      </c>
    </row>
    <row r="669" spans="1:9" ht="15.75" thickBot="1">
      <c r="A669" s="89"/>
      <c r="B669" s="89"/>
      <c r="C669" s="89"/>
      <c r="D669" s="131" t="s">
        <v>107</v>
      </c>
      <c r="E669" s="131"/>
      <c r="F669" s="131"/>
      <c r="G669" s="95">
        <v>6.30473187453732E-08</v>
      </c>
      <c r="H669" s="95">
        <v>6.158034199955037E-08</v>
      </c>
      <c r="I669" s="95">
        <v>1.466976745822821E-09</v>
      </c>
    </row>
    <row r="670" spans="1:9" ht="15.75" thickBot="1">
      <c r="A670" s="89"/>
      <c r="B670" s="89"/>
      <c r="C670" s="89"/>
      <c r="D670" s="131" t="s">
        <v>434</v>
      </c>
      <c r="E670" s="131"/>
      <c r="F670" s="131"/>
      <c r="G670" s="95">
        <v>3.96949335064499E-07</v>
      </c>
      <c r="H670" s="95">
        <v>3.967616610719658E-07</v>
      </c>
      <c r="I670" s="95">
        <v>1.876739925325664E-10</v>
      </c>
    </row>
    <row r="671" spans="1:9" ht="15.75" thickBot="1">
      <c r="A671" s="89"/>
      <c r="B671" s="89"/>
      <c r="C671" s="89"/>
      <c r="D671" s="131" t="s">
        <v>435</v>
      </c>
      <c r="E671" s="131"/>
      <c r="F671" s="131"/>
      <c r="G671" s="95">
        <v>7.59592634023358E-10</v>
      </c>
      <c r="H671" s="95">
        <v>7.419749057415849E-10</v>
      </c>
      <c r="I671" s="95">
        <v>1.761772828177328E-11</v>
      </c>
    </row>
    <row r="672" spans="1:9" ht="15.75" thickBot="1">
      <c r="A672" s="89"/>
      <c r="B672" s="89"/>
      <c r="C672" s="89"/>
      <c r="D672" s="131" t="s">
        <v>108</v>
      </c>
      <c r="E672" s="131"/>
      <c r="F672" s="131"/>
      <c r="G672" s="95">
        <v>7.92080057988395E-11</v>
      </c>
      <c r="H672" s="95">
        <v>7.718701438781049E-11</v>
      </c>
      <c r="I672" s="95">
        <v>2.0209914110289254E-12</v>
      </c>
    </row>
    <row r="673" spans="1:9" ht="15.75" thickBot="1">
      <c r="A673" s="89"/>
      <c r="B673" s="89"/>
      <c r="C673" s="89"/>
      <c r="D673" s="131" t="s">
        <v>109</v>
      </c>
      <c r="E673" s="131"/>
      <c r="F673" s="131"/>
      <c r="G673" s="95">
        <v>3.35982003259571E-07</v>
      </c>
      <c r="H673" s="95">
        <v>3.1931914825644215E-07</v>
      </c>
      <c r="I673" s="95">
        <v>1.6662855003127926E-08</v>
      </c>
    </row>
    <row r="674" spans="1:9" ht="15.75" thickBot="1">
      <c r="A674" s="89"/>
      <c r="B674" s="89"/>
      <c r="C674" s="89"/>
      <c r="D674" s="131" t="s">
        <v>436</v>
      </c>
      <c r="E674" s="131"/>
      <c r="F674" s="131"/>
      <c r="G674" s="95">
        <v>1.59882169749374E-11</v>
      </c>
      <c r="H674" s="95">
        <v>1.5365070445692477E-11</v>
      </c>
      <c r="I674" s="95">
        <v>6.231465292449272E-13</v>
      </c>
    </row>
    <row r="675" spans="1:9" ht="15.75" thickBot="1">
      <c r="A675" s="89"/>
      <c r="B675" s="89"/>
      <c r="C675" s="89"/>
      <c r="D675" s="131" t="s">
        <v>437</v>
      </c>
      <c r="E675" s="131"/>
      <c r="F675" s="131"/>
      <c r="G675" s="95">
        <v>6.31945116018554E-07</v>
      </c>
      <c r="H675" s="95">
        <v>6.31933669199994E-07</v>
      </c>
      <c r="I675" s="95">
        <v>1.144681856009615E-11</v>
      </c>
    </row>
    <row r="676" spans="1:9" ht="15.75" thickBot="1">
      <c r="A676" s="89"/>
      <c r="B676" s="89"/>
      <c r="C676" s="89"/>
      <c r="D676" s="131" t="s">
        <v>438</v>
      </c>
      <c r="E676" s="131"/>
      <c r="F676" s="131"/>
      <c r="G676" s="95">
        <v>0.00197668319547804</v>
      </c>
      <c r="H676" s="95">
        <v>0.0019766445561162083</v>
      </c>
      <c r="I676" s="95">
        <v>3.863936183640408E-08</v>
      </c>
    </row>
    <row r="677" spans="1:9" ht="15.75" thickBot="1">
      <c r="A677" s="89"/>
      <c r="B677" s="89"/>
      <c r="C677" s="89"/>
      <c r="D677" s="131" t="s">
        <v>205</v>
      </c>
      <c r="E677" s="131"/>
      <c r="F677" s="131"/>
      <c r="G677" s="95">
        <v>8.50118770592078E-06</v>
      </c>
      <c r="H677" s="95">
        <v>8.303404779323026E-06</v>
      </c>
      <c r="I677" s="95">
        <v>1.977829265977548E-07</v>
      </c>
    </row>
    <row r="678" spans="1:9" ht="15.75" thickBot="1">
      <c r="A678" s="89"/>
      <c r="B678" s="89"/>
      <c r="C678" s="89"/>
      <c r="D678" s="131" t="s">
        <v>439</v>
      </c>
      <c r="E678" s="131"/>
      <c r="F678" s="131"/>
      <c r="G678" s="95">
        <v>1.11673106385233E-13</v>
      </c>
      <c r="H678" s="95">
        <v>1.0987172016491177E-13</v>
      </c>
      <c r="I678" s="95">
        <v>1.8013862203210756E-15</v>
      </c>
    </row>
    <row r="679" spans="1:9" ht="15.75" thickBot="1">
      <c r="A679" s="89"/>
      <c r="B679" s="89"/>
      <c r="C679" s="89"/>
      <c r="D679" s="131" t="s">
        <v>440</v>
      </c>
      <c r="E679" s="131"/>
      <c r="F679" s="131"/>
      <c r="G679" s="95">
        <v>1.57439944054349E-05</v>
      </c>
      <c r="H679" s="95">
        <v>1.5729154833424596E-05</v>
      </c>
      <c r="I679" s="95">
        <v>1.4839572010344564E-08</v>
      </c>
    </row>
    <row r="680" spans="1:9" ht="15.75" thickBot="1">
      <c r="A680" s="89"/>
      <c r="B680" s="89"/>
      <c r="C680" s="89"/>
      <c r="D680" s="131" t="s">
        <v>441</v>
      </c>
      <c r="E680" s="131"/>
      <c r="F680" s="131"/>
      <c r="G680" s="95">
        <v>2.29027368631557E-05</v>
      </c>
      <c r="H680" s="95">
        <v>2.2368757567722736E-05</v>
      </c>
      <c r="I680" s="95">
        <v>5.339792954329614E-07</v>
      </c>
    </row>
    <row r="681" spans="1:9" ht="15.75" thickBot="1">
      <c r="A681" s="89"/>
      <c r="B681" s="89"/>
      <c r="C681" s="89"/>
      <c r="D681" s="131" t="s">
        <v>442</v>
      </c>
      <c r="E681" s="131"/>
      <c r="F681" s="131"/>
      <c r="G681" s="95">
        <v>2.60377017065263E-09</v>
      </c>
      <c r="H681" s="95">
        <v>2.4881375821537538E-09</v>
      </c>
      <c r="I681" s="95">
        <v>1.1563258849887724E-10</v>
      </c>
    </row>
    <row r="682" spans="1:9" ht="15.75" thickBot="1">
      <c r="A682" s="89"/>
      <c r="B682" s="89"/>
      <c r="C682" s="89"/>
      <c r="D682" s="131" t="s">
        <v>443</v>
      </c>
      <c r="E682" s="131"/>
      <c r="F682" s="131"/>
      <c r="G682" s="95">
        <v>1.17209346650741E-10</v>
      </c>
      <c r="H682" s="95">
        <v>1.1403914383109463E-10</v>
      </c>
      <c r="I682" s="95">
        <v>3.170202819646523E-12</v>
      </c>
    </row>
    <row r="683" spans="1:9" ht="15.75" thickBot="1">
      <c r="A683" s="89"/>
      <c r="B683" s="89"/>
      <c r="C683" s="89"/>
      <c r="D683" s="131" t="s">
        <v>148</v>
      </c>
      <c r="E683" s="131"/>
      <c r="F683" s="131"/>
      <c r="G683" s="95">
        <v>4.22902983021156E-11</v>
      </c>
      <c r="H683" s="95">
        <v>4.062275117626134E-11</v>
      </c>
      <c r="I683" s="95">
        <v>1.6675471258542991E-12</v>
      </c>
    </row>
    <row r="684" spans="1:9" ht="15.75" thickBot="1">
      <c r="A684" s="89"/>
      <c r="B684" s="89"/>
      <c r="C684" s="89"/>
      <c r="D684" s="131" t="s">
        <v>93</v>
      </c>
      <c r="E684" s="131"/>
      <c r="F684" s="131"/>
      <c r="G684" s="95">
        <v>4.08431889857194E-09</v>
      </c>
      <c r="H684" s="95">
        <v>4.08431889857194E-09</v>
      </c>
      <c r="I684" s="95">
        <v>0</v>
      </c>
    </row>
    <row r="685" spans="1:9" ht="15.75" thickBot="1">
      <c r="A685" s="89"/>
      <c r="B685" s="89"/>
      <c r="C685" s="89"/>
      <c r="D685" s="131" t="s">
        <v>303</v>
      </c>
      <c r="E685" s="131"/>
      <c r="F685" s="131"/>
      <c r="G685" s="95">
        <v>2.31603223114506E-11</v>
      </c>
      <c r="H685" s="95">
        <v>2.2517083064147724E-11</v>
      </c>
      <c r="I685" s="95">
        <v>6.432392473029403E-13</v>
      </c>
    </row>
    <row r="686" spans="1:9" ht="15.75" thickBot="1">
      <c r="A686" s="89"/>
      <c r="B686" s="89"/>
      <c r="C686" s="89"/>
      <c r="D686" s="131" t="s">
        <v>444</v>
      </c>
      <c r="E686" s="131"/>
      <c r="F686" s="131"/>
      <c r="G686" s="95">
        <v>4.52002858525489E-13</v>
      </c>
      <c r="H686" s="95">
        <v>4.414579637702965E-13</v>
      </c>
      <c r="I686" s="95">
        <v>1.0544894755192796E-14</v>
      </c>
    </row>
    <row r="687" spans="1:9" ht="15.75" thickBot="1">
      <c r="A687" s="89"/>
      <c r="B687" s="89"/>
      <c r="C687" s="89"/>
      <c r="D687" s="131" t="s">
        <v>445</v>
      </c>
      <c r="E687" s="131"/>
      <c r="F687" s="131"/>
      <c r="G687" s="95">
        <v>1.60139722792569E-12</v>
      </c>
      <c r="H687" s="95">
        <v>1.564037806605168E-12</v>
      </c>
      <c r="I687" s="95">
        <v>3.735942132052153E-14</v>
      </c>
    </row>
    <row r="688" spans="1:9" ht="15.75" thickBot="1">
      <c r="A688" s="89"/>
      <c r="B688" s="89"/>
      <c r="C688" s="89"/>
      <c r="D688" s="131" t="s">
        <v>446</v>
      </c>
      <c r="E688" s="131"/>
      <c r="F688" s="131"/>
      <c r="G688" s="95">
        <v>3.62906059586055E-15</v>
      </c>
      <c r="H688" s="95">
        <v>3.5443972772072043E-15</v>
      </c>
      <c r="I688" s="95">
        <v>8.466331865334583E-17</v>
      </c>
    </row>
    <row r="689" spans="1:9" ht="15.75" thickBot="1">
      <c r="A689" s="89"/>
      <c r="B689" s="89"/>
      <c r="C689" s="89"/>
      <c r="D689" s="131" t="s">
        <v>447</v>
      </c>
      <c r="E689" s="131"/>
      <c r="F689" s="131"/>
      <c r="G689" s="95">
        <v>1.45195843471595E-11</v>
      </c>
      <c r="H689" s="95">
        <v>1.418085310698687E-11</v>
      </c>
      <c r="I689" s="95">
        <v>3.387312401726943E-13</v>
      </c>
    </row>
    <row r="690" spans="1:9" ht="15.75" thickBot="1">
      <c r="A690" s="89"/>
      <c r="B690" s="89"/>
      <c r="C690" s="89"/>
      <c r="D690" s="131" t="s">
        <v>448</v>
      </c>
      <c r="E690" s="131"/>
      <c r="F690" s="131"/>
      <c r="G690" s="95">
        <v>5.63682419803616E-11</v>
      </c>
      <c r="H690" s="95">
        <v>5.505321228971501E-11</v>
      </c>
      <c r="I690" s="95">
        <v>1.3150296906466033E-12</v>
      </c>
    </row>
    <row r="691" spans="1:9" ht="15.75" thickBot="1">
      <c r="A691" s="89"/>
      <c r="B691" s="89"/>
      <c r="C691" s="131" t="s">
        <v>449</v>
      </c>
      <c r="D691" s="131"/>
      <c r="E691" s="131"/>
      <c r="F691" s="131"/>
      <c r="G691" s="95">
        <v>3.11165571019609E-06</v>
      </c>
      <c r="H691" s="95">
        <v>3.0396629993589074E-06</v>
      </c>
      <c r="I691" s="95">
        <v>7.199271083718104E-08</v>
      </c>
    </row>
    <row r="692" spans="1:9" ht="15.75" thickBot="1">
      <c r="A692" s="89"/>
      <c r="B692" s="89"/>
      <c r="C692" s="89"/>
      <c r="D692" s="131" t="s">
        <v>450</v>
      </c>
      <c r="E692" s="131"/>
      <c r="F692" s="131"/>
      <c r="G692" s="95">
        <v>3.74880076273405E-13</v>
      </c>
      <c r="H692" s="95">
        <v>3.65567539605482E-13</v>
      </c>
      <c r="I692" s="95">
        <v>9.312536667922938E-15</v>
      </c>
    </row>
    <row r="693" spans="1:9" ht="15.75" thickBot="1">
      <c r="A693" s="89"/>
      <c r="B693" s="89"/>
      <c r="C693" s="89"/>
      <c r="D693" s="89"/>
      <c r="E693" s="131" t="s">
        <v>451</v>
      </c>
      <c r="F693" s="131"/>
      <c r="G693" s="95">
        <v>6.88003051741485E-18</v>
      </c>
      <c r="H693" s="95">
        <v>6.66016326350976E-18</v>
      </c>
      <c r="I693" s="95">
        <v>2.198672539050917E-19</v>
      </c>
    </row>
    <row r="694" spans="1:9" ht="15.75" thickBot="1">
      <c r="A694" s="89"/>
      <c r="B694" s="89"/>
      <c r="C694" s="89"/>
      <c r="D694" s="89"/>
      <c r="E694" s="131" t="s">
        <v>452</v>
      </c>
      <c r="F694" s="131"/>
      <c r="G694" s="95">
        <v>2.19731764641302E-13</v>
      </c>
      <c r="H694" s="95">
        <v>2.1461963233441095E-13</v>
      </c>
      <c r="I694" s="95">
        <v>5.112132306890453E-15</v>
      </c>
    </row>
    <row r="695" spans="1:9" ht="15.75" thickBot="1">
      <c r="A695" s="89"/>
      <c r="B695" s="89"/>
      <c r="C695" s="89"/>
      <c r="D695" s="89"/>
      <c r="E695" s="131" t="s">
        <v>453</v>
      </c>
      <c r="F695" s="131"/>
      <c r="G695" s="95">
        <v>1.39569412795813E-13</v>
      </c>
      <c r="H695" s="95">
        <v>1.3573158104374993E-13</v>
      </c>
      <c r="I695" s="95">
        <v>3.837831752062343E-15</v>
      </c>
    </row>
    <row r="696" spans="1:9" ht="15.75" thickBot="1">
      <c r="A696" s="89"/>
      <c r="B696" s="89"/>
      <c r="C696" s="89"/>
      <c r="D696" s="89"/>
      <c r="E696" s="131" t="s">
        <v>322</v>
      </c>
      <c r="F696" s="131"/>
      <c r="G696" s="95">
        <v>2.37755697547545E-15</v>
      </c>
      <c r="H696" s="95">
        <v>2.3222419428794706E-15</v>
      </c>
      <c r="I696" s="95">
        <v>5.531503259598277E-17</v>
      </c>
    </row>
    <row r="697" spans="1:9" ht="15.75" thickBot="1">
      <c r="A697" s="89"/>
      <c r="B697" s="89"/>
      <c r="C697" s="89"/>
      <c r="D697" s="89"/>
      <c r="E697" s="131" t="s">
        <v>454</v>
      </c>
      <c r="F697" s="131"/>
      <c r="G697" s="95">
        <v>4.60207533833217E-18</v>
      </c>
      <c r="H697" s="95">
        <v>4.494983998084789E-18</v>
      </c>
      <c r="I697" s="95">
        <v>1.0709134024738103E-19</v>
      </c>
    </row>
    <row r="698" spans="1:9" ht="15.75" thickBot="1">
      <c r="A698" s="89"/>
      <c r="B698" s="89"/>
      <c r="C698" s="89"/>
      <c r="D698" s="89"/>
      <c r="E698" s="131" t="s">
        <v>327</v>
      </c>
      <c r="F698" s="131"/>
      <c r="G698" s="95">
        <v>7.74115971037317E-18</v>
      </c>
      <c r="H698" s="95">
        <v>7.561040792397616E-18</v>
      </c>
      <c r="I698" s="95">
        <v>1.8011891797554753E-19</v>
      </c>
    </row>
    <row r="699" spans="1:9" ht="15.75" thickBot="1">
      <c r="A699" s="89"/>
      <c r="B699" s="89"/>
      <c r="C699" s="89"/>
      <c r="D699" s="89"/>
      <c r="E699" s="131" t="s">
        <v>335</v>
      </c>
      <c r="F699" s="131"/>
      <c r="G699" s="95">
        <v>1.31821185952489E-14</v>
      </c>
      <c r="H699" s="95">
        <v>1.2875368096386795E-14</v>
      </c>
      <c r="I699" s="95">
        <v>3.067504988620333E-16</v>
      </c>
    </row>
    <row r="700" spans="1:9" ht="15.75" thickBot="1">
      <c r="A700" s="89"/>
      <c r="B700" s="89"/>
      <c r="C700" s="89"/>
      <c r="D700" s="131" t="s">
        <v>455</v>
      </c>
      <c r="E700" s="131"/>
      <c r="F700" s="131"/>
      <c r="G700" s="95">
        <v>3.10622544722862E-06</v>
      </c>
      <c r="H700" s="95">
        <v>3.034446021516675E-06</v>
      </c>
      <c r="I700" s="95">
        <v>7.177942571195146E-08</v>
      </c>
    </row>
    <row r="701" spans="1:9" ht="15.75" thickBot="1">
      <c r="A701" s="89"/>
      <c r="B701" s="89"/>
      <c r="C701" s="89"/>
      <c r="D701" s="89"/>
      <c r="E701" s="131" t="s">
        <v>456</v>
      </c>
      <c r="F701" s="131"/>
      <c r="G701" s="95">
        <v>4.56813256057047E-14</v>
      </c>
      <c r="H701" s="95">
        <v>4.369639717761076E-14</v>
      </c>
      <c r="I701" s="95">
        <v>1.9849284280939878E-15</v>
      </c>
    </row>
    <row r="702" spans="1:9" ht="15.75" thickBot="1">
      <c r="A702" s="89"/>
      <c r="B702" s="89"/>
      <c r="C702" s="89"/>
      <c r="D702" s="89"/>
      <c r="E702" s="131" t="s">
        <v>457</v>
      </c>
      <c r="F702" s="131"/>
      <c r="G702" s="95">
        <v>1.88683886014837E-14</v>
      </c>
      <c r="H702" s="95">
        <v>1.8045319029771143E-14</v>
      </c>
      <c r="I702" s="95">
        <v>8.23069571712563E-16</v>
      </c>
    </row>
    <row r="703" spans="1:9" ht="15.75" thickBot="1">
      <c r="A703" s="89"/>
      <c r="B703" s="89"/>
      <c r="C703" s="89"/>
      <c r="D703" s="89"/>
      <c r="E703" s="131" t="s">
        <v>337</v>
      </c>
      <c r="F703" s="131"/>
      <c r="G703" s="95">
        <v>2.70915224867013E-12</v>
      </c>
      <c r="H703" s="95">
        <v>2.6238069613335067E-12</v>
      </c>
      <c r="I703" s="95">
        <v>8.534528733662969E-14</v>
      </c>
    </row>
    <row r="704" spans="1:9" ht="15.75" thickBot="1">
      <c r="A704" s="89"/>
      <c r="B704" s="89"/>
      <c r="C704" s="89"/>
      <c r="D704" s="89"/>
      <c r="E704" s="131" t="s">
        <v>458</v>
      </c>
      <c r="F704" s="131"/>
      <c r="G704" s="95">
        <v>3.3655111209631E-13</v>
      </c>
      <c r="H704" s="95">
        <v>3.287194910197679E-13</v>
      </c>
      <c r="I704" s="95">
        <v>7.831621076542323E-15</v>
      </c>
    </row>
    <row r="705" spans="1:9" ht="15.75" thickBot="1">
      <c r="A705" s="89"/>
      <c r="B705" s="89"/>
      <c r="C705" s="89"/>
      <c r="D705" s="89"/>
      <c r="E705" s="131" t="s">
        <v>310</v>
      </c>
      <c r="F705" s="131"/>
      <c r="G705" s="95">
        <v>6.00859845202426E-14</v>
      </c>
      <c r="H705" s="95">
        <v>5.737198738675355E-14</v>
      </c>
      <c r="I705" s="95">
        <v>2.7139971334890742E-15</v>
      </c>
    </row>
    <row r="706" spans="1:9" ht="15.75" thickBot="1">
      <c r="A706" s="89"/>
      <c r="B706" s="89"/>
      <c r="C706" s="89"/>
      <c r="D706" s="89"/>
      <c r="E706" s="131" t="s">
        <v>343</v>
      </c>
      <c r="F706" s="131"/>
      <c r="G706" s="95">
        <v>3.61841616041057E-11</v>
      </c>
      <c r="H706" s="95">
        <v>3.4791300145262924E-11</v>
      </c>
      <c r="I706" s="95">
        <v>1.3928614588428033E-12</v>
      </c>
    </row>
    <row r="707" spans="1:9" ht="15.75" thickBot="1">
      <c r="A707" s="89"/>
      <c r="B707" s="89"/>
      <c r="C707" s="89"/>
      <c r="D707" s="89"/>
      <c r="E707" s="131" t="s">
        <v>344</v>
      </c>
      <c r="F707" s="131"/>
      <c r="G707" s="95">
        <v>8.84659491152645E-11</v>
      </c>
      <c r="H707" s="95">
        <v>8.456159228919653E-11</v>
      </c>
      <c r="I707" s="95">
        <v>3.904356826067899E-12</v>
      </c>
    </row>
    <row r="708" spans="1:9" ht="15.75" thickBot="1">
      <c r="A708" s="89"/>
      <c r="B708" s="89"/>
      <c r="C708" s="89"/>
      <c r="D708" s="89"/>
      <c r="E708" s="131" t="s">
        <v>311</v>
      </c>
      <c r="F708" s="131"/>
      <c r="G708" s="95">
        <v>6.96033945046909E-15</v>
      </c>
      <c r="H708" s="95">
        <v>6.66489875207886E-15</v>
      </c>
      <c r="I708" s="95">
        <v>2.954406983902365E-16</v>
      </c>
    </row>
    <row r="709" spans="1:9" ht="15.75" thickBot="1">
      <c r="A709" s="89"/>
      <c r="B709" s="89"/>
      <c r="C709" s="89"/>
      <c r="D709" s="89"/>
      <c r="E709" s="131" t="s">
        <v>314</v>
      </c>
      <c r="F709" s="131"/>
      <c r="G709" s="95">
        <v>4.33591101796966E-15</v>
      </c>
      <c r="H709" s="95">
        <v>4.162596409694456E-15</v>
      </c>
      <c r="I709" s="95">
        <v>1.7331460827519834E-16</v>
      </c>
    </row>
    <row r="710" spans="1:9" ht="15.75" thickBot="1">
      <c r="A710" s="89"/>
      <c r="B710" s="89"/>
      <c r="C710" s="89"/>
      <c r="D710" s="89"/>
      <c r="E710" s="131" t="s">
        <v>315</v>
      </c>
      <c r="F710" s="131"/>
      <c r="G710" s="95">
        <v>3.25255959202899E-14</v>
      </c>
      <c r="H710" s="95">
        <v>3.1166641086253685E-14</v>
      </c>
      <c r="I710" s="95">
        <v>1.3589548340362597E-15</v>
      </c>
    </row>
    <row r="711" spans="1:9" ht="15.75" thickBot="1">
      <c r="A711" s="89"/>
      <c r="B711" s="89"/>
      <c r="C711" s="89"/>
      <c r="D711" s="89"/>
      <c r="E711" s="131" t="s">
        <v>459</v>
      </c>
      <c r="F711" s="131"/>
      <c r="G711" s="95">
        <v>1.0953844778406E-12</v>
      </c>
      <c r="H711" s="95">
        <v>1.0521923626426965E-12</v>
      </c>
      <c r="I711" s="95">
        <v>4.3192115197905784E-14</v>
      </c>
    </row>
    <row r="712" spans="1:9" ht="15.75" thickBot="1">
      <c r="A712" s="89"/>
      <c r="B712" s="89"/>
      <c r="C712" s="89"/>
      <c r="D712" s="89"/>
      <c r="E712" s="131" t="s">
        <v>355</v>
      </c>
      <c r="F712" s="131"/>
      <c r="G712" s="95">
        <v>4.31611348242067E-12</v>
      </c>
      <c r="H712" s="95">
        <v>4.124439675766711E-12</v>
      </c>
      <c r="I712" s="95">
        <v>1.91673806653955E-13</v>
      </c>
    </row>
    <row r="713" spans="1:9" ht="15.75" thickBot="1">
      <c r="A713" s="89"/>
      <c r="B713" s="89"/>
      <c r="C713" s="89"/>
      <c r="D713" s="89"/>
      <c r="E713" s="131" t="s">
        <v>356</v>
      </c>
      <c r="F713" s="131"/>
      <c r="G713" s="95">
        <v>8.02698790367389E-15</v>
      </c>
      <c r="H713" s="95">
        <v>7.686946250568997E-15</v>
      </c>
      <c r="I713" s="95">
        <v>3.4004165310489755E-16</v>
      </c>
    </row>
    <row r="714" spans="1:9" ht="15.75" thickBot="1">
      <c r="A714" s="89"/>
      <c r="B714" s="89"/>
      <c r="C714" s="89"/>
      <c r="D714" s="89"/>
      <c r="E714" s="131" t="s">
        <v>361</v>
      </c>
      <c r="F714" s="131"/>
      <c r="G714" s="95">
        <v>1.19761991188695E-13</v>
      </c>
      <c r="H714" s="95">
        <v>1.150424088975399E-13</v>
      </c>
      <c r="I714" s="95">
        <v>4.719582291154781E-15</v>
      </c>
    </row>
    <row r="715" spans="1:9" ht="15.75" thickBot="1">
      <c r="A715" s="89"/>
      <c r="B715" s="89"/>
      <c r="C715" s="89"/>
      <c r="D715" s="89"/>
      <c r="E715" s="131" t="s">
        <v>376</v>
      </c>
      <c r="F715" s="131"/>
      <c r="G715" s="95">
        <v>3.19778426018044E-08</v>
      </c>
      <c r="H715" s="95">
        <v>3.1719138796897284E-08</v>
      </c>
      <c r="I715" s="95">
        <v>2.587038049071329E-10</v>
      </c>
    </row>
    <row r="716" spans="1:9" ht="15.75" thickBot="1">
      <c r="A716" s="89"/>
      <c r="B716" s="89"/>
      <c r="C716" s="89"/>
      <c r="D716" s="89"/>
      <c r="E716" s="131" t="s">
        <v>364</v>
      </c>
      <c r="F716" s="131"/>
      <c r="G716" s="95">
        <v>3.36347128288506E-09</v>
      </c>
      <c r="H716" s="95">
        <v>3.3049671712786074E-09</v>
      </c>
      <c r="I716" s="95">
        <v>5.850411160645931E-11</v>
      </c>
    </row>
    <row r="717" spans="1:9" ht="15.75" thickBot="1">
      <c r="A717" s="89"/>
      <c r="B717" s="89"/>
      <c r="C717" s="89"/>
      <c r="D717" s="89"/>
      <c r="E717" s="131" t="s">
        <v>460</v>
      </c>
      <c r="F717" s="131"/>
      <c r="G717" s="95">
        <v>3.06984636255217E-06</v>
      </c>
      <c r="H717" s="95">
        <v>2.998414035615131E-06</v>
      </c>
      <c r="I717" s="95">
        <v>7.143232693704332E-08</v>
      </c>
    </row>
    <row r="718" spans="1:9" ht="15.75" thickBot="1">
      <c r="A718" s="89"/>
      <c r="B718" s="89"/>
      <c r="C718" s="89"/>
      <c r="D718" s="89"/>
      <c r="E718" s="131" t="s">
        <v>368</v>
      </c>
      <c r="F718" s="131"/>
      <c r="G718" s="95">
        <v>7.85283592933672E-11</v>
      </c>
      <c r="H718" s="95">
        <v>7.509734454432916E-11</v>
      </c>
      <c r="I718" s="95">
        <v>3.4310147490379428E-12</v>
      </c>
    </row>
    <row r="719" spans="1:9" ht="15.75" thickBot="1">
      <c r="A719" s="89"/>
      <c r="B719" s="89"/>
      <c r="C719" s="89"/>
      <c r="D719" s="89"/>
      <c r="E719" s="131" t="s">
        <v>461</v>
      </c>
      <c r="F719" s="131"/>
      <c r="G719" s="95">
        <v>7.46371799109801E-10</v>
      </c>
      <c r="H719" s="95">
        <v>7.289625897515247E-10</v>
      </c>
      <c r="I719" s="95">
        <v>1.740920935827664E-11</v>
      </c>
    </row>
    <row r="720" spans="1:9" ht="15.75" thickBot="1">
      <c r="A720" s="89"/>
      <c r="B720" s="89"/>
      <c r="C720" s="89"/>
      <c r="D720" s="89"/>
      <c r="E720" s="131" t="s">
        <v>373</v>
      </c>
      <c r="F720" s="131"/>
      <c r="G720" s="95">
        <v>5.79389197082187E-11</v>
      </c>
      <c r="H720" s="95">
        <v>5.5403133109466345E-11</v>
      </c>
      <c r="I720" s="95">
        <v>2.53578659875232E-12</v>
      </c>
    </row>
    <row r="721" spans="1:9" ht="15.75" thickBot="1">
      <c r="A721" s="89"/>
      <c r="B721" s="89"/>
      <c r="C721" s="89"/>
      <c r="D721" s="89"/>
      <c r="E721" s="131" t="s">
        <v>462</v>
      </c>
      <c r="F721" s="131"/>
      <c r="G721" s="95">
        <v>2.1528155088859E-11</v>
      </c>
      <c r="H721" s="95">
        <v>2.065097784491656E-11</v>
      </c>
      <c r="I721" s="95">
        <v>8.771772439424909E-13</v>
      </c>
    </row>
    <row r="722" spans="1:9" ht="15.75" thickBot="1">
      <c r="A722" s="89"/>
      <c r="B722" s="89"/>
      <c r="C722" s="89"/>
      <c r="D722" s="131" t="s">
        <v>463</v>
      </c>
      <c r="E722" s="131"/>
      <c r="F722" s="131"/>
      <c r="G722" s="95">
        <v>4.47233550855687E-09</v>
      </c>
      <c r="H722" s="95">
        <v>4.281528427372922E-09</v>
      </c>
      <c r="I722" s="95">
        <v>1.9080708118394956E-10</v>
      </c>
    </row>
    <row r="723" spans="1:9" ht="15.75" thickBot="1">
      <c r="A723" s="89"/>
      <c r="B723" s="89"/>
      <c r="C723" s="89"/>
      <c r="D723" s="131" t="s">
        <v>318</v>
      </c>
      <c r="E723" s="131"/>
      <c r="F723" s="131"/>
      <c r="G723" s="95">
        <v>2.82836929136247E-12</v>
      </c>
      <c r="H723" s="95">
        <v>2.703500039499932E-12</v>
      </c>
      <c r="I723" s="95">
        <v>1.248692518625303E-13</v>
      </c>
    </row>
    <row r="724" spans="1:9" ht="15.75" thickBot="1">
      <c r="A724" s="89"/>
      <c r="B724" s="89"/>
      <c r="C724" s="89"/>
      <c r="D724" s="131" t="s">
        <v>464</v>
      </c>
      <c r="E724" s="131"/>
      <c r="F724" s="131"/>
      <c r="G724" s="95">
        <v>1.253220666307E-12</v>
      </c>
      <c r="H724" s="95">
        <v>1.2239839484810331E-12</v>
      </c>
      <c r="I724" s="95">
        <v>2.92367178259663E-14</v>
      </c>
    </row>
    <row r="725" spans="1:9" ht="15.75" thickBot="1">
      <c r="A725" s="89"/>
      <c r="B725" s="89"/>
      <c r="C725" s="89"/>
      <c r="D725" s="131" t="s">
        <v>465</v>
      </c>
      <c r="E725" s="131"/>
      <c r="F725" s="131"/>
      <c r="G725" s="95">
        <v>1.87081326120413E-14</v>
      </c>
      <c r="H725" s="95">
        <v>1.8143653823649255E-14</v>
      </c>
      <c r="I725" s="95">
        <v>5.644787883920842E-16</v>
      </c>
    </row>
    <row r="726" spans="1:9" ht="15.75" thickBot="1">
      <c r="A726" s="89"/>
      <c r="B726" s="89"/>
      <c r="C726" s="89"/>
      <c r="D726" s="131" t="s">
        <v>466</v>
      </c>
      <c r="E726" s="131"/>
      <c r="F726" s="131"/>
      <c r="G726" s="95">
        <v>3.35447452279592E-12</v>
      </c>
      <c r="H726" s="95">
        <v>3.2208862410660817E-12</v>
      </c>
      <c r="I726" s="95">
        <v>1.3358828172983022E-13</v>
      </c>
    </row>
    <row r="727" spans="1:9" ht="15.75" thickBot="1">
      <c r="A727" s="89"/>
      <c r="B727" s="89"/>
      <c r="C727" s="89"/>
      <c r="D727" s="131" t="s">
        <v>467</v>
      </c>
      <c r="E727" s="131"/>
      <c r="F727" s="131"/>
      <c r="G727" s="95">
        <v>2.45070207512243E-12</v>
      </c>
      <c r="H727" s="95">
        <v>2.37814031889255E-12</v>
      </c>
      <c r="I727" s="95">
        <v>7.25617562298816E-14</v>
      </c>
    </row>
    <row r="728" spans="1:9" ht="15.75" thickBot="1">
      <c r="A728" s="89"/>
      <c r="B728" s="89"/>
      <c r="C728" s="89"/>
      <c r="D728" s="131" t="s">
        <v>468</v>
      </c>
      <c r="E728" s="131"/>
      <c r="F728" s="131"/>
      <c r="G728" s="95">
        <v>9.47647104140687E-10</v>
      </c>
      <c r="H728" s="95">
        <v>9.255391931181216E-10</v>
      </c>
      <c r="I728" s="95">
        <v>2.2107911022565498E-11</v>
      </c>
    </row>
    <row r="729" spans="1:9" ht="15.75" thickBot="1">
      <c r="A729" s="89"/>
      <c r="B729" s="89"/>
      <c r="C729" s="131" t="s">
        <v>469</v>
      </c>
      <c r="D729" s="131"/>
      <c r="E729" s="131"/>
      <c r="F729" s="131"/>
      <c r="G729" s="95">
        <v>0</v>
      </c>
      <c r="H729" s="95">
        <v>0</v>
      </c>
      <c r="I729" s="95">
        <v>0</v>
      </c>
    </row>
    <row r="730" spans="1:9" ht="15.75" thickBot="1">
      <c r="A730" s="89"/>
      <c r="B730" s="89"/>
      <c r="C730" s="89"/>
      <c r="D730" s="131" t="s">
        <v>799</v>
      </c>
      <c r="E730" s="131"/>
      <c r="F730" s="131"/>
      <c r="G730" s="95">
        <v>0</v>
      </c>
      <c r="H730" s="95">
        <v>0</v>
      </c>
      <c r="I730" s="95">
        <v>0</v>
      </c>
    </row>
    <row r="731" spans="1:9" ht="15.75" thickBot="1">
      <c r="A731" s="89"/>
      <c r="B731" s="89"/>
      <c r="C731" s="89"/>
      <c r="D731" s="131" t="s">
        <v>800</v>
      </c>
      <c r="E731" s="131"/>
      <c r="F731" s="131"/>
      <c r="G731" s="95">
        <v>0</v>
      </c>
      <c r="H731" s="95">
        <v>0</v>
      </c>
      <c r="I731" s="95">
        <v>0</v>
      </c>
    </row>
    <row r="732" spans="1:9" ht="15.75" thickBot="1">
      <c r="A732" s="89"/>
      <c r="B732" s="89"/>
      <c r="C732" s="89"/>
      <c r="D732" s="131" t="s">
        <v>801</v>
      </c>
      <c r="E732" s="131"/>
      <c r="F732" s="131"/>
      <c r="G732" s="95">
        <v>0</v>
      </c>
      <c r="H732" s="95">
        <v>0</v>
      </c>
      <c r="I732" s="95">
        <v>0</v>
      </c>
    </row>
    <row r="733" spans="1:9" ht="15.75" thickBot="1">
      <c r="A733" s="89"/>
      <c r="B733" s="89"/>
      <c r="C733" s="89"/>
      <c r="D733" s="131" t="s">
        <v>770</v>
      </c>
      <c r="E733" s="131"/>
      <c r="F733" s="131"/>
      <c r="G733" s="95">
        <v>0</v>
      </c>
      <c r="H733" s="95">
        <v>0</v>
      </c>
      <c r="I733" s="95">
        <v>0</v>
      </c>
    </row>
    <row r="734" spans="1:9" ht="15.75" thickBot="1">
      <c r="A734" s="89"/>
      <c r="B734" s="89"/>
      <c r="C734" s="89"/>
      <c r="D734" s="131" t="s">
        <v>802</v>
      </c>
      <c r="E734" s="131"/>
      <c r="F734" s="131"/>
      <c r="G734" s="95">
        <v>0</v>
      </c>
      <c r="H734" s="95">
        <v>0</v>
      </c>
      <c r="I734" s="95">
        <v>0</v>
      </c>
    </row>
    <row r="735" spans="1:9" ht="15.75" thickBot="1">
      <c r="A735" s="89"/>
      <c r="B735" s="89"/>
      <c r="C735" s="131" t="s">
        <v>470</v>
      </c>
      <c r="D735" s="131"/>
      <c r="E735" s="131"/>
      <c r="F735" s="131"/>
      <c r="G735" s="95">
        <v>9.12002272144677E-06</v>
      </c>
      <c r="H735" s="95">
        <v>8.821740858288997E-06</v>
      </c>
      <c r="I735" s="95">
        <v>2.9828186315776966E-07</v>
      </c>
    </row>
    <row r="736" spans="1:9" ht="15.75" thickBot="1">
      <c r="A736" s="89"/>
      <c r="B736" s="89"/>
      <c r="C736" s="89"/>
      <c r="D736" s="131" t="s">
        <v>392</v>
      </c>
      <c r="E736" s="131"/>
      <c r="F736" s="131"/>
      <c r="G736" s="95">
        <v>7.17347516079857E-12</v>
      </c>
      <c r="H736" s="95">
        <v>7.001776216611363E-12</v>
      </c>
      <c r="I736" s="95">
        <v>1.7169894418720854E-13</v>
      </c>
    </row>
    <row r="737" spans="1:9" ht="15.75" thickBot="1">
      <c r="A737" s="89"/>
      <c r="B737" s="89"/>
      <c r="C737" s="89"/>
      <c r="D737" s="131" t="s">
        <v>471</v>
      </c>
      <c r="E737" s="131"/>
      <c r="F737" s="131"/>
      <c r="G737" s="95">
        <v>6.86148157616279E-12</v>
      </c>
      <c r="H737" s="95">
        <v>6.701846931576691E-12</v>
      </c>
      <c r="I737" s="95">
        <v>1.596346445861035E-13</v>
      </c>
    </row>
    <row r="738" spans="1:9" ht="15.75" thickBot="1">
      <c r="A738" s="89"/>
      <c r="B738" s="89"/>
      <c r="C738" s="89"/>
      <c r="D738" s="131" t="s">
        <v>472</v>
      </c>
      <c r="E738" s="131"/>
      <c r="F738" s="131"/>
      <c r="G738" s="95">
        <v>6.07613203641893E-13</v>
      </c>
      <c r="H738" s="95">
        <v>5.849424636842645E-13</v>
      </c>
      <c r="I738" s="95">
        <v>2.2670739957628437E-14</v>
      </c>
    </row>
    <row r="739" spans="1:9" ht="15.75" thickBot="1">
      <c r="A739" s="89"/>
      <c r="B739" s="89"/>
      <c r="C739" s="89"/>
      <c r="D739" s="131" t="s">
        <v>473</v>
      </c>
      <c r="E739" s="131"/>
      <c r="F739" s="131"/>
      <c r="G739" s="95">
        <v>9.11988850721012E-06</v>
      </c>
      <c r="H739" s="95">
        <v>8.821610002577277E-06</v>
      </c>
      <c r="I739" s="95">
        <v>2.9827850463285137E-07</v>
      </c>
    </row>
    <row r="740" spans="1:9" ht="15.75" thickBot="1">
      <c r="A740" s="89"/>
      <c r="B740" s="89"/>
      <c r="C740" s="89"/>
      <c r="D740" s="131" t="s">
        <v>474</v>
      </c>
      <c r="E740" s="131"/>
      <c r="F740" s="131"/>
      <c r="G740" s="95">
        <v>1.19195905292312E-10</v>
      </c>
      <c r="H740" s="95">
        <v>1.1620015093987876E-10</v>
      </c>
      <c r="I740" s="95">
        <v>2.9957543524332634E-12</v>
      </c>
    </row>
    <row r="741" spans="1:9" ht="15.75" thickBot="1">
      <c r="A741" s="89"/>
      <c r="B741" s="89"/>
      <c r="C741" s="89"/>
      <c r="D741" s="131" t="s">
        <v>475</v>
      </c>
      <c r="E741" s="131"/>
      <c r="F741" s="131"/>
      <c r="G741" s="95">
        <v>3.75761412509612E-13</v>
      </c>
      <c r="H741" s="95">
        <v>3.669951747010672E-13</v>
      </c>
      <c r="I741" s="95">
        <v>8.76623780854474E-15</v>
      </c>
    </row>
    <row r="742" spans="1:9" ht="15.75" thickBot="1">
      <c r="A742" s="89"/>
      <c r="B742" s="89"/>
      <c r="C742" s="131" t="s">
        <v>476</v>
      </c>
      <c r="D742" s="131"/>
      <c r="E742" s="131"/>
      <c r="F742" s="131"/>
      <c r="G742" s="95">
        <v>0</v>
      </c>
      <c r="H742" s="95">
        <v>0</v>
      </c>
      <c r="I742" s="95">
        <v>0</v>
      </c>
    </row>
    <row r="743" spans="1:9" ht="15.75" thickBot="1">
      <c r="A743" s="89"/>
      <c r="B743" s="89"/>
      <c r="C743" s="89"/>
      <c r="D743" s="131" t="s">
        <v>803</v>
      </c>
      <c r="E743" s="131"/>
      <c r="F743" s="131"/>
      <c r="G743" s="95">
        <v>0</v>
      </c>
      <c r="H743" s="95">
        <v>0</v>
      </c>
      <c r="I743" s="95">
        <v>0</v>
      </c>
    </row>
    <row r="744" spans="1:9" ht="15.75" thickBot="1">
      <c r="A744" s="89"/>
      <c r="B744" s="89"/>
      <c r="C744" s="89"/>
      <c r="D744" s="131" t="s">
        <v>771</v>
      </c>
      <c r="E744" s="131"/>
      <c r="F744" s="131"/>
      <c r="G744" s="95">
        <v>0</v>
      </c>
      <c r="H744" s="95">
        <v>0</v>
      </c>
      <c r="I744" s="95">
        <v>0</v>
      </c>
    </row>
    <row r="745" spans="1:9" ht="15.75" thickBot="1">
      <c r="A745" s="89"/>
      <c r="B745" s="89"/>
      <c r="C745" s="89"/>
      <c r="D745" s="131" t="s">
        <v>804</v>
      </c>
      <c r="E745" s="131"/>
      <c r="F745" s="131"/>
      <c r="G745" s="95">
        <v>0</v>
      </c>
      <c r="H745" s="95">
        <v>0</v>
      </c>
      <c r="I745" s="95">
        <v>0</v>
      </c>
    </row>
    <row r="746" spans="1:9" ht="15.75" thickBot="1">
      <c r="A746" s="89"/>
      <c r="B746" s="89"/>
      <c r="C746" s="89"/>
      <c r="D746" s="131" t="s">
        <v>773</v>
      </c>
      <c r="E746" s="131"/>
      <c r="F746" s="131"/>
      <c r="G746" s="95">
        <v>0</v>
      </c>
      <c r="H746" s="95">
        <v>0</v>
      </c>
      <c r="I746" s="95">
        <v>0</v>
      </c>
    </row>
    <row r="747" spans="1:9" ht="15.75" thickBot="1">
      <c r="A747" s="89"/>
      <c r="B747" s="89"/>
      <c r="C747" s="89"/>
      <c r="D747" s="131" t="s">
        <v>774</v>
      </c>
      <c r="E747" s="131"/>
      <c r="F747" s="131"/>
      <c r="G747" s="95">
        <v>0</v>
      </c>
      <c r="H747" s="95">
        <v>0</v>
      </c>
      <c r="I747" s="95">
        <v>0</v>
      </c>
    </row>
    <row r="748" spans="1:9" ht="15.75" thickBot="1">
      <c r="A748" s="89"/>
      <c r="B748" s="89"/>
      <c r="C748" s="89"/>
      <c r="D748" s="131" t="s">
        <v>775</v>
      </c>
      <c r="E748" s="131"/>
      <c r="F748" s="131"/>
      <c r="G748" s="95">
        <v>0</v>
      </c>
      <c r="H748" s="95">
        <v>0</v>
      </c>
      <c r="I748" s="95">
        <v>0</v>
      </c>
    </row>
    <row r="749" spans="1:9" ht="15.75" thickBot="1">
      <c r="A749" s="89"/>
      <c r="B749" s="89"/>
      <c r="C749" s="89"/>
      <c r="D749" s="131" t="s">
        <v>776</v>
      </c>
      <c r="E749" s="131"/>
      <c r="F749" s="131"/>
      <c r="G749" s="95">
        <v>0</v>
      </c>
      <c r="H749" s="95">
        <v>0</v>
      </c>
      <c r="I749" s="95">
        <v>0</v>
      </c>
    </row>
    <row r="750" spans="1:9" ht="15.75" thickBot="1">
      <c r="A750" s="89"/>
      <c r="B750" s="89"/>
      <c r="C750" s="89"/>
      <c r="D750" s="131" t="s">
        <v>777</v>
      </c>
      <c r="E750" s="131"/>
      <c r="F750" s="131"/>
      <c r="G750" s="95">
        <v>0</v>
      </c>
      <c r="H750" s="95">
        <v>0</v>
      </c>
      <c r="I750" s="95">
        <v>0</v>
      </c>
    </row>
    <row r="751" spans="1:9" ht="15.75" thickBot="1">
      <c r="A751" s="89"/>
      <c r="B751" s="89"/>
      <c r="C751" s="89"/>
      <c r="D751" s="131" t="s">
        <v>805</v>
      </c>
      <c r="E751" s="131"/>
      <c r="F751" s="131"/>
      <c r="G751" s="95">
        <v>0</v>
      </c>
      <c r="H751" s="95">
        <v>0</v>
      </c>
      <c r="I751" s="95">
        <v>0</v>
      </c>
    </row>
    <row r="752" spans="1:9" ht="15.75" thickBot="1">
      <c r="A752" s="89"/>
      <c r="B752" s="89"/>
      <c r="C752" s="89"/>
      <c r="D752" s="131" t="s">
        <v>778</v>
      </c>
      <c r="E752" s="131"/>
      <c r="F752" s="131"/>
      <c r="G752" s="95">
        <v>0</v>
      </c>
      <c r="H752" s="95">
        <v>0</v>
      </c>
      <c r="I752" s="95">
        <v>0</v>
      </c>
    </row>
    <row r="753" spans="1:9" ht="15.75" thickBot="1">
      <c r="A753" s="89"/>
      <c r="B753" s="89"/>
      <c r="C753" s="89"/>
      <c r="D753" s="131" t="s">
        <v>779</v>
      </c>
      <c r="E753" s="131"/>
      <c r="F753" s="131"/>
      <c r="G753" s="95">
        <v>0</v>
      </c>
      <c r="H753" s="95">
        <v>0</v>
      </c>
      <c r="I753" s="95">
        <v>0</v>
      </c>
    </row>
    <row r="754" spans="1:9" ht="15.75" thickBot="1">
      <c r="A754" s="89"/>
      <c r="B754" s="89"/>
      <c r="C754" s="89"/>
      <c r="D754" s="131" t="s">
        <v>780</v>
      </c>
      <c r="E754" s="131"/>
      <c r="F754" s="131"/>
      <c r="G754" s="95">
        <v>0</v>
      </c>
      <c r="H754" s="95">
        <v>0</v>
      </c>
      <c r="I754" s="95">
        <v>0</v>
      </c>
    </row>
    <row r="755" spans="1:9" ht="15.75" thickBot="1">
      <c r="A755" s="89"/>
      <c r="B755" s="89"/>
      <c r="C755" s="89"/>
      <c r="D755" s="131" t="s">
        <v>806</v>
      </c>
      <c r="E755" s="131"/>
      <c r="F755" s="131"/>
      <c r="G755" s="95">
        <v>0</v>
      </c>
      <c r="H755" s="95">
        <v>0</v>
      </c>
      <c r="I755" s="95">
        <v>0</v>
      </c>
    </row>
    <row r="756" spans="1:9" ht="15.75" thickBot="1">
      <c r="A756" s="89"/>
      <c r="B756" s="89"/>
      <c r="C756" s="89"/>
      <c r="D756" s="131" t="s">
        <v>783</v>
      </c>
      <c r="E756" s="131"/>
      <c r="F756" s="131"/>
      <c r="G756" s="95">
        <v>0</v>
      </c>
      <c r="H756" s="95">
        <v>0</v>
      </c>
      <c r="I756" s="95">
        <v>0</v>
      </c>
    </row>
    <row r="757" spans="1:9" ht="15.75" thickBot="1">
      <c r="A757" s="89"/>
      <c r="B757" s="89"/>
      <c r="C757" s="89"/>
      <c r="D757" s="131" t="s">
        <v>807</v>
      </c>
      <c r="E757" s="131"/>
      <c r="F757" s="131"/>
      <c r="G757" s="95">
        <v>0</v>
      </c>
      <c r="H757" s="95">
        <v>0</v>
      </c>
      <c r="I757" s="95">
        <v>0</v>
      </c>
    </row>
    <row r="758" spans="1:9" ht="15.75" thickBot="1">
      <c r="A758" s="89"/>
      <c r="B758" s="89"/>
      <c r="C758" s="89"/>
      <c r="D758" s="131" t="s">
        <v>808</v>
      </c>
      <c r="E758" s="131"/>
      <c r="F758" s="131"/>
      <c r="G758" s="95">
        <v>0</v>
      </c>
      <c r="H758" s="95">
        <v>0</v>
      </c>
      <c r="I758" s="95">
        <v>0</v>
      </c>
    </row>
    <row r="759" spans="1:9" ht="15.75" thickBot="1">
      <c r="A759" s="89"/>
      <c r="B759" s="89"/>
      <c r="C759" s="89"/>
      <c r="D759" s="131" t="s">
        <v>809</v>
      </c>
      <c r="E759" s="131"/>
      <c r="F759" s="131"/>
      <c r="G759" s="95">
        <v>0</v>
      </c>
      <c r="H759" s="95">
        <v>0</v>
      </c>
      <c r="I759" s="95">
        <v>0</v>
      </c>
    </row>
    <row r="760" spans="1:9" ht="15.75" thickBot="1">
      <c r="A760" s="89"/>
      <c r="B760" s="89"/>
      <c r="C760" s="89"/>
      <c r="D760" s="131" t="s">
        <v>810</v>
      </c>
      <c r="E760" s="131"/>
      <c r="F760" s="131"/>
      <c r="G760" s="95">
        <v>0</v>
      </c>
      <c r="H760" s="95">
        <v>0</v>
      </c>
      <c r="I760" s="95">
        <v>0</v>
      </c>
    </row>
    <row r="761" spans="1:9" ht="15.75" thickBot="1">
      <c r="A761" s="89"/>
      <c r="B761" s="89"/>
      <c r="C761" s="89"/>
      <c r="D761" s="131" t="s">
        <v>811</v>
      </c>
      <c r="E761" s="131"/>
      <c r="F761" s="131"/>
      <c r="G761" s="95">
        <v>0</v>
      </c>
      <c r="H761" s="95">
        <v>0</v>
      </c>
      <c r="I761" s="95">
        <v>0</v>
      </c>
    </row>
    <row r="762" spans="1:9" ht="15.75" thickBot="1">
      <c r="A762" s="89"/>
      <c r="B762" s="89"/>
      <c r="C762" s="89"/>
      <c r="D762" s="131" t="s">
        <v>812</v>
      </c>
      <c r="E762" s="131"/>
      <c r="F762" s="131"/>
      <c r="G762" s="95">
        <v>0</v>
      </c>
      <c r="H762" s="95">
        <v>0</v>
      </c>
      <c r="I762" s="95">
        <v>0</v>
      </c>
    </row>
    <row r="763" spans="1:9" ht="15.75" thickBot="1">
      <c r="A763" s="89"/>
      <c r="B763" s="89"/>
      <c r="C763" s="89"/>
      <c r="D763" s="131" t="s">
        <v>410</v>
      </c>
      <c r="E763" s="131"/>
      <c r="F763" s="131"/>
      <c r="G763" s="95">
        <v>0</v>
      </c>
      <c r="H763" s="95">
        <v>0</v>
      </c>
      <c r="I763" s="95">
        <v>0</v>
      </c>
    </row>
    <row r="764" spans="1:9" ht="15.75" thickBot="1">
      <c r="A764" s="89"/>
      <c r="B764" s="89"/>
      <c r="C764" s="131" t="s">
        <v>477</v>
      </c>
      <c r="D764" s="131"/>
      <c r="E764" s="131"/>
      <c r="F764" s="131"/>
      <c r="G764" s="95">
        <v>2.10206839864742E-06</v>
      </c>
      <c r="H764" s="95">
        <v>2.10206839864742E-06</v>
      </c>
      <c r="I764" s="95">
        <v>0</v>
      </c>
    </row>
    <row r="765" spans="1:9" ht="15.75" thickBot="1">
      <c r="A765" s="89"/>
      <c r="B765" s="89"/>
      <c r="C765" s="131" t="s">
        <v>478</v>
      </c>
      <c r="D765" s="131"/>
      <c r="E765" s="131"/>
      <c r="F765" s="131"/>
      <c r="G765" s="95">
        <v>0</v>
      </c>
      <c r="H765" s="95">
        <v>0</v>
      </c>
      <c r="I765" s="95">
        <v>0</v>
      </c>
    </row>
    <row r="766" spans="1:9" ht="15.75" thickBot="1">
      <c r="A766" s="89"/>
      <c r="B766" s="89"/>
      <c r="C766" s="131" t="s">
        <v>479</v>
      </c>
      <c r="D766" s="131"/>
      <c r="E766" s="131"/>
      <c r="F766" s="131"/>
      <c r="G766" s="95">
        <v>7.94581854688726E-08</v>
      </c>
      <c r="H766" s="95">
        <v>7.94581854688726E-08</v>
      </c>
      <c r="I766" s="95">
        <v>0</v>
      </c>
    </row>
    <row r="767" spans="1:9" ht="15.75" thickBot="1">
      <c r="A767" s="89"/>
      <c r="B767" s="89"/>
      <c r="C767" s="131" t="s">
        <v>480</v>
      </c>
      <c r="D767" s="131"/>
      <c r="E767" s="131"/>
      <c r="F767" s="131"/>
      <c r="G767" s="95">
        <v>1.08647592012668E-10</v>
      </c>
      <c r="H767" s="95">
        <v>1.0611292347779186E-10</v>
      </c>
      <c r="I767" s="95">
        <v>2.5346685348763217E-12</v>
      </c>
    </row>
    <row r="768" spans="1:9" ht="15.75" thickBot="1">
      <c r="A768" s="89"/>
      <c r="B768" s="89"/>
      <c r="C768" s="131" t="s">
        <v>395</v>
      </c>
      <c r="D768" s="131"/>
      <c r="E768" s="131"/>
      <c r="F768" s="131"/>
      <c r="G768" s="95">
        <v>2.43344957170282E-13</v>
      </c>
      <c r="H768" s="95">
        <v>2.3768345674737034E-13</v>
      </c>
      <c r="I768" s="95">
        <v>5.6615004229116676E-15</v>
      </c>
    </row>
    <row r="769" spans="1:9" ht="15.75" thickBot="1">
      <c r="A769" s="89"/>
      <c r="B769" s="131" t="s">
        <v>481</v>
      </c>
      <c r="C769" s="131"/>
      <c r="D769" s="131"/>
      <c r="E769" s="131"/>
      <c r="F769" s="131"/>
      <c r="G769" s="95">
        <v>4.7534138166466E-06</v>
      </c>
      <c r="H769" s="95">
        <v>4.546166648467785E-06</v>
      </c>
      <c r="I769" s="95">
        <v>2.072471681788216E-07</v>
      </c>
    </row>
    <row r="770" spans="1:9" ht="15.75" thickBot="1">
      <c r="A770" s="89"/>
      <c r="B770" s="89"/>
      <c r="C770" s="131" t="s">
        <v>482</v>
      </c>
      <c r="D770" s="131"/>
      <c r="E770" s="131"/>
      <c r="F770" s="131"/>
      <c r="G770" s="95">
        <v>1.99634464483234E-08</v>
      </c>
      <c r="H770" s="95">
        <v>1.9035126398465248E-08</v>
      </c>
      <c r="I770" s="95">
        <v>9.283200498581135E-10</v>
      </c>
    </row>
    <row r="771" spans="1:9" ht="15.75" thickBot="1">
      <c r="A771" s="89"/>
      <c r="B771" s="89"/>
      <c r="C771" s="89"/>
      <c r="D771" s="131" t="s">
        <v>399</v>
      </c>
      <c r="E771" s="131"/>
      <c r="F771" s="131"/>
      <c r="G771" s="95">
        <v>1.25436907775978E-15</v>
      </c>
      <c r="H771" s="95">
        <v>1.194971972384206E-15</v>
      </c>
      <c r="I771" s="95">
        <v>5.939710537556927E-17</v>
      </c>
    </row>
    <row r="772" spans="1:9" ht="15.75" thickBot="1">
      <c r="A772" s="89"/>
      <c r="B772" s="89"/>
      <c r="C772" s="89"/>
      <c r="D772" s="131" t="s">
        <v>400</v>
      </c>
      <c r="E772" s="131"/>
      <c r="F772" s="131"/>
      <c r="G772" s="95">
        <v>1.38364032461487E-09</v>
      </c>
      <c r="H772" s="95">
        <v>1.3181221122070168E-09</v>
      </c>
      <c r="I772" s="95">
        <v>6.551821240785006E-11</v>
      </c>
    </row>
    <row r="773" spans="1:9" ht="15.75" thickBot="1">
      <c r="A773" s="89"/>
      <c r="B773" s="89"/>
      <c r="C773" s="89"/>
      <c r="D773" s="131" t="s">
        <v>401</v>
      </c>
      <c r="E773" s="131"/>
      <c r="F773" s="131"/>
      <c r="G773" s="95">
        <v>1.71961645469073E-08</v>
      </c>
      <c r="H773" s="95">
        <v>1.6398880981211124E-08</v>
      </c>
      <c r="I773" s="95">
        <v>7.972835656961562E-10</v>
      </c>
    </row>
    <row r="774" spans="1:9" ht="15.75" thickBot="1">
      <c r="A774" s="89"/>
      <c r="B774" s="89"/>
      <c r="C774" s="89"/>
      <c r="D774" s="131" t="s">
        <v>406</v>
      </c>
      <c r="E774" s="131"/>
      <c r="F774" s="131"/>
      <c r="G774" s="95">
        <v>1.38364032243214E-09</v>
      </c>
      <c r="H774" s="95">
        <v>1.3181221100751377E-09</v>
      </c>
      <c r="I774" s="95">
        <v>6.551821235700231E-11</v>
      </c>
    </row>
    <row r="775" spans="1:9" ht="15.75" thickBot="1">
      <c r="A775" s="89"/>
      <c r="B775" s="89"/>
      <c r="C775" s="131" t="s">
        <v>483</v>
      </c>
      <c r="D775" s="131"/>
      <c r="E775" s="131"/>
      <c r="F775" s="131"/>
      <c r="G775" s="95">
        <v>4.32279587649124E-09</v>
      </c>
      <c r="H775" s="95">
        <v>4.122488927551688E-09</v>
      </c>
      <c r="I775" s="95">
        <v>2.0030694893954025E-10</v>
      </c>
    </row>
    <row r="776" spans="1:9" ht="15.75" thickBot="1">
      <c r="A776" s="89"/>
      <c r="B776" s="89"/>
      <c r="C776" s="89"/>
      <c r="D776" s="131" t="s">
        <v>243</v>
      </c>
      <c r="E776" s="131"/>
      <c r="F776" s="131"/>
      <c r="G776" s="95">
        <v>4.92846362012484E-11</v>
      </c>
      <c r="H776" s="95">
        <v>4.7107882667306425E-11</v>
      </c>
      <c r="I776" s="95">
        <v>2.1767535339418903E-12</v>
      </c>
    </row>
    <row r="777" spans="1:9" ht="15.75" thickBot="1">
      <c r="A777" s="89"/>
      <c r="B777" s="89"/>
      <c r="C777" s="89"/>
      <c r="D777" s="131" t="s">
        <v>245</v>
      </c>
      <c r="E777" s="131"/>
      <c r="F777" s="131"/>
      <c r="G777" s="95">
        <v>2.5877832652571E-11</v>
      </c>
      <c r="H777" s="95">
        <v>2.4760185214142808E-11</v>
      </c>
      <c r="I777" s="95">
        <v>1.1176474384281741E-12</v>
      </c>
    </row>
    <row r="778" spans="1:9" ht="15.75" thickBot="1">
      <c r="A778" s="89"/>
      <c r="B778" s="89"/>
      <c r="C778" s="89"/>
      <c r="D778" s="131" t="s">
        <v>248</v>
      </c>
      <c r="E778" s="131"/>
      <c r="F778" s="131"/>
      <c r="G778" s="95">
        <v>7.77017127859797E-11</v>
      </c>
      <c r="H778" s="95">
        <v>7.428035819879004E-11</v>
      </c>
      <c r="I778" s="95">
        <v>3.4213545871897378E-12</v>
      </c>
    </row>
    <row r="779" spans="1:9" ht="15.75" thickBot="1">
      <c r="A779" s="89"/>
      <c r="B779" s="89"/>
      <c r="C779" s="89"/>
      <c r="D779" s="131" t="s">
        <v>249</v>
      </c>
      <c r="E779" s="131"/>
      <c r="F779" s="131"/>
      <c r="G779" s="95">
        <v>5.78297027825649E-12</v>
      </c>
      <c r="H779" s="95">
        <v>5.575550288802809E-12</v>
      </c>
      <c r="I779" s="95">
        <v>2.0741998945368644E-13</v>
      </c>
    </row>
    <row r="780" spans="1:9" ht="15.75" thickBot="1">
      <c r="A780" s="89"/>
      <c r="B780" s="89"/>
      <c r="C780" s="89"/>
      <c r="D780" s="131" t="s">
        <v>250</v>
      </c>
      <c r="E780" s="131"/>
      <c r="F780" s="131"/>
      <c r="G780" s="95">
        <v>1.4665934662572E-10</v>
      </c>
      <c r="H780" s="95">
        <v>1.3993805430603205E-10</v>
      </c>
      <c r="I780" s="95">
        <v>6.721292319687857E-12</v>
      </c>
    </row>
    <row r="781" spans="1:9" ht="15.75" thickBot="1">
      <c r="A781" s="89"/>
      <c r="B781" s="89"/>
      <c r="C781" s="89"/>
      <c r="D781" s="131" t="s">
        <v>143</v>
      </c>
      <c r="E781" s="131"/>
      <c r="F781" s="131"/>
      <c r="G781" s="95">
        <v>2.51919160868465E-10</v>
      </c>
      <c r="H781" s="95">
        <v>2.406621696292193E-10</v>
      </c>
      <c r="I781" s="95">
        <v>1.1256991239245713E-11</v>
      </c>
    </row>
    <row r="782" spans="1:9" ht="15.75" thickBot="1">
      <c r="A782" s="89"/>
      <c r="B782" s="89"/>
      <c r="C782" s="89"/>
      <c r="D782" s="131" t="s">
        <v>96</v>
      </c>
      <c r="E782" s="131"/>
      <c r="F782" s="131"/>
      <c r="G782" s="95">
        <v>3.8693389528267E-11</v>
      </c>
      <c r="H782" s="95">
        <v>3.6899446228978573E-11</v>
      </c>
      <c r="I782" s="95">
        <v>1.7939432992883749E-12</v>
      </c>
    </row>
    <row r="783" spans="1:9" ht="15.75" thickBot="1">
      <c r="A783" s="89"/>
      <c r="B783" s="89"/>
      <c r="C783" s="89"/>
      <c r="D783" s="131" t="s">
        <v>254</v>
      </c>
      <c r="E783" s="131"/>
      <c r="F783" s="131"/>
      <c r="G783" s="95">
        <v>2.5212156035847E-11</v>
      </c>
      <c r="H783" s="95">
        <v>2.408954094672132E-11</v>
      </c>
      <c r="I783" s="95">
        <v>1.1226150891256873E-12</v>
      </c>
    </row>
    <row r="784" spans="1:9" ht="15.75" thickBot="1">
      <c r="A784" s="89"/>
      <c r="B784" s="89"/>
      <c r="C784" s="89"/>
      <c r="D784" s="131" t="s">
        <v>97</v>
      </c>
      <c r="E784" s="131"/>
      <c r="F784" s="131"/>
      <c r="G784" s="95">
        <v>5.34060538152429E-13</v>
      </c>
      <c r="H784" s="95">
        <v>5.09472949872691E-13</v>
      </c>
      <c r="I784" s="95">
        <v>2.458758827973845E-14</v>
      </c>
    </row>
    <row r="785" spans="1:9" ht="15.75" thickBot="1">
      <c r="A785" s="89"/>
      <c r="B785" s="89"/>
      <c r="C785" s="89"/>
      <c r="D785" s="131" t="s">
        <v>255</v>
      </c>
      <c r="E785" s="131"/>
      <c r="F785" s="131"/>
      <c r="G785" s="95">
        <v>1.65499892621542E-10</v>
      </c>
      <c r="H785" s="95">
        <v>1.6161449045913722E-10</v>
      </c>
      <c r="I785" s="95">
        <v>3.885402162404488E-12</v>
      </c>
    </row>
    <row r="786" spans="1:9" ht="15.75" thickBot="1">
      <c r="A786" s="89"/>
      <c r="B786" s="89"/>
      <c r="C786" s="89"/>
      <c r="D786" s="131" t="s">
        <v>256</v>
      </c>
      <c r="E786" s="131"/>
      <c r="F786" s="131"/>
      <c r="G786" s="95">
        <v>4.86551296077374E-11</v>
      </c>
      <c r="H786" s="95">
        <v>4.64617124571373E-11</v>
      </c>
      <c r="I786" s="95">
        <v>2.1934171506000453E-12</v>
      </c>
    </row>
    <row r="787" spans="1:9" ht="15.75" thickBot="1">
      <c r="A787" s="89"/>
      <c r="B787" s="89"/>
      <c r="C787" s="89"/>
      <c r="D787" s="131" t="s">
        <v>260</v>
      </c>
      <c r="E787" s="131"/>
      <c r="F787" s="131"/>
      <c r="G787" s="95">
        <v>4.17234997489416E-12</v>
      </c>
      <c r="H787" s="95">
        <v>3.9714574074193156E-12</v>
      </c>
      <c r="I787" s="95">
        <v>2.0089256747485068E-13</v>
      </c>
    </row>
    <row r="788" spans="1:9" ht="15.75" thickBot="1">
      <c r="A788" s="89"/>
      <c r="B788" s="89"/>
      <c r="C788" s="89"/>
      <c r="D788" s="131" t="s">
        <v>300</v>
      </c>
      <c r="E788" s="131"/>
      <c r="F788" s="131"/>
      <c r="G788" s="95">
        <v>3.36449131961771E-09</v>
      </c>
      <c r="H788" s="95">
        <v>3.2025226558701967E-09</v>
      </c>
      <c r="I788" s="95">
        <v>1.6196866374751197E-10</v>
      </c>
    </row>
    <row r="789" spans="1:9" ht="15.75" thickBot="1">
      <c r="A789" s="89"/>
      <c r="B789" s="89"/>
      <c r="C789" s="89"/>
      <c r="D789" s="131" t="s">
        <v>263</v>
      </c>
      <c r="E789" s="131"/>
      <c r="F789" s="131"/>
      <c r="G789" s="95">
        <v>4.99752235109763E-12</v>
      </c>
      <c r="H789" s="95">
        <v>4.756898936660723E-12</v>
      </c>
      <c r="I789" s="95">
        <v>2.406234144369035E-13</v>
      </c>
    </row>
    <row r="790" spans="1:9" ht="15.75" thickBot="1">
      <c r="A790" s="89"/>
      <c r="B790" s="89"/>
      <c r="C790" s="89"/>
      <c r="D790" s="131" t="s">
        <v>264</v>
      </c>
      <c r="E790" s="131"/>
      <c r="F790" s="131"/>
      <c r="G790" s="95">
        <v>5.09050012383966E-13</v>
      </c>
      <c r="H790" s="95">
        <v>4.845399963614215E-13</v>
      </c>
      <c r="I790" s="95">
        <v>2.4510016022544608E-14</v>
      </c>
    </row>
    <row r="791" spans="1:9" ht="15.75" thickBot="1">
      <c r="A791" s="89"/>
      <c r="B791" s="89"/>
      <c r="C791" s="89"/>
      <c r="D791" s="131" t="s">
        <v>265</v>
      </c>
      <c r="E791" s="131"/>
      <c r="F791" s="131"/>
      <c r="G791" s="95">
        <v>4.6021268118335E-12</v>
      </c>
      <c r="H791" s="95">
        <v>4.429241380503275E-12</v>
      </c>
      <c r="I791" s="95">
        <v>1.7288543133022854E-13</v>
      </c>
    </row>
    <row r="792" spans="1:9" ht="15.75" thickBot="1">
      <c r="A792" s="89"/>
      <c r="B792" s="89"/>
      <c r="C792" s="89"/>
      <c r="D792" s="131" t="s">
        <v>266</v>
      </c>
      <c r="E792" s="131"/>
      <c r="F792" s="131"/>
      <c r="G792" s="95">
        <v>1.08203219979534E-10</v>
      </c>
      <c r="H792" s="95">
        <v>1.0442527061441533E-10</v>
      </c>
      <c r="I792" s="95">
        <v>3.7779493651183616E-12</v>
      </c>
    </row>
    <row r="793" spans="1:9" ht="15.75" thickBot="1">
      <c r="A793" s="89"/>
      <c r="B793" s="89"/>
      <c r="C793" s="131" t="s">
        <v>484</v>
      </c>
      <c r="D793" s="131"/>
      <c r="E793" s="131"/>
      <c r="F793" s="131"/>
      <c r="G793" s="95">
        <v>3.62576333641237E-06</v>
      </c>
      <c r="H793" s="95">
        <v>3.471880774677284E-06</v>
      </c>
      <c r="I793" s="95">
        <v>1.5388256173508645E-07</v>
      </c>
    </row>
    <row r="794" spans="1:9" ht="15.75" thickBot="1">
      <c r="A794" s="89"/>
      <c r="B794" s="89"/>
      <c r="C794" s="89"/>
      <c r="D794" s="131" t="s">
        <v>103</v>
      </c>
      <c r="E794" s="131"/>
      <c r="F794" s="131"/>
      <c r="G794" s="95">
        <v>1.63872228630955E-11</v>
      </c>
      <c r="H794" s="95">
        <v>1.5598201980211147E-11</v>
      </c>
      <c r="I794" s="95">
        <v>7.890208828843329E-13</v>
      </c>
    </row>
    <row r="795" spans="1:9" ht="15.75" thickBot="1">
      <c r="A795" s="89"/>
      <c r="B795" s="89"/>
      <c r="C795" s="89"/>
      <c r="D795" s="131" t="s">
        <v>98</v>
      </c>
      <c r="E795" s="131"/>
      <c r="F795" s="131"/>
      <c r="G795" s="95">
        <v>4.86967924239709E-10</v>
      </c>
      <c r="H795" s="95">
        <v>4.635211285970157E-10</v>
      </c>
      <c r="I795" s="95">
        <v>2.3446795642692962E-11</v>
      </c>
    </row>
    <row r="796" spans="1:9" ht="15.75" thickBot="1">
      <c r="A796" s="89"/>
      <c r="B796" s="89"/>
      <c r="C796" s="89"/>
      <c r="D796" s="131" t="s">
        <v>271</v>
      </c>
      <c r="E796" s="131"/>
      <c r="F796" s="131"/>
      <c r="G796" s="95">
        <v>6.95743461370706E-10</v>
      </c>
      <c r="H796" s="95">
        <v>6.663168771482203E-10</v>
      </c>
      <c r="I796" s="95">
        <v>2.942658422248588E-11</v>
      </c>
    </row>
    <row r="797" spans="1:9" ht="15.75" thickBot="1">
      <c r="A797" s="89"/>
      <c r="B797" s="89"/>
      <c r="C797" s="89"/>
      <c r="D797" s="131" t="s">
        <v>272</v>
      </c>
      <c r="E797" s="131"/>
      <c r="F797" s="131"/>
      <c r="G797" s="95">
        <v>2.52751669001276E-13</v>
      </c>
      <c r="H797" s="95">
        <v>2.4464042544957574E-13</v>
      </c>
      <c r="I797" s="95">
        <v>8.111243551700953E-15</v>
      </c>
    </row>
    <row r="798" spans="1:9" ht="15.75" thickBot="1">
      <c r="A798" s="89"/>
      <c r="B798" s="89"/>
      <c r="C798" s="89"/>
      <c r="D798" s="131" t="s">
        <v>415</v>
      </c>
      <c r="E798" s="131"/>
      <c r="F798" s="131"/>
      <c r="G798" s="95">
        <v>2.64984935547555E-10</v>
      </c>
      <c r="H798" s="95">
        <v>2.522262971921106E-10</v>
      </c>
      <c r="I798" s="95">
        <v>1.2758638355443873E-11</v>
      </c>
    </row>
    <row r="799" spans="1:9" ht="15.75" thickBot="1">
      <c r="A799" s="89"/>
      <c r="B799" s="89"/>
      <c r="C799" s="89"/>
      <c r="D799" s="131" t="s">
        <v>417</v>
      </c>
      <c r="E799" s="131"/>
      <c r="F799" s="131"/>
      <c r="G799" s="95">
        <v>2.89391375589086E-08</v>
      </c>
      <c r="H799" s="95">
        <v>2.7545760290053393E-08</v>
      </c>
      <c r="I799" s="95">
        <v>1.3933772688552354E-09</v>
      </c>
    </row>
    <row r="800" spans="1:9" ht="15.75" thickBot="1">
      <c r="A800" s="89"/>
      <c r="B800" s="89"/>
      <c r="C800" s="89"/>
      <c r="D800" s="131" t="s">
        <v>418</v>
      </c>
      <c r="E800" s="131"/>
      <c r="F800" s="131"/>
      <c r="G800" s="95">
        <v>4.3765580345586E-08</v>
      </c>
      <c r="H800" s="95">
        <v>4.191449087896182E-08</v>
      </c>
      <c r="I800" s="95">
        <v>1.8510894666242281E-09</v>
      </c>
    </row>
    <row r="801" spans="1:9" ht="15.75" thickBot="1">
      <c r="A801" s="89"/>
      <c r="B801" s="89"/>
      <c r="C801" s="89"/>
      <c r="D801" s="131" t="s">
        <v>238</v>
      </c>
      <c r="E801" s="131"/>
      <c r="F801" s="131"/>
      <c r="G801" s="95">
        <v>3.4900958535623E-06</v>
      </c>
      <c r="H801" s="95">
        <v>3.342308088394188E-06</v>
      </c>
      <c r="I801" s="95">
        <v>1.4778776516811364E-07</v>
      </c>
    </row>
    <row r="802" spans="1:9" ht="15.75" thickBot="1">
      <c r="A802" s="89"/>
      <c r="B802" s="89"/>
      <c r="C802" s="89"/>
      <c r="D802" s="131" t="s">
        <v>145</v>
      </c>
      <c r="E802" s="131"/>
      <c r="F802" s="131"/>
      <c r="G802" s="95">
        <v>7.22643322189642E-09</v>
      </c>
      <c r="H802" s="95">
        <v>6.87868336622495E-09</v>
      </c>
      <c r="I802" s="95">
        <v>3.4774985567148003E-10</v>
      </c>
    </row>
    <row r="803" spans="1:9" ht="15.75" thickBot="1">
      <c r="A803" s="89"/>
      <c r="B803" s="89"/>
      <c r="C803" s="89"/>
      <c r="D803" s="131" t="s">
        <v>106</v>
      </c>
      <c r="E803" s="131"/>
      <c r="F803" s="131"/>
      <c r="G803" s="95">
        <v>5.67296834900945E-11</v>
      </c>
      <c r="H803" s="95">
        <v>5.43302954816981E-11</v>
      </c>
      <c r="I803" s="95">
        <v>2.3993880083964713E-12</v>
      </c>
    </row>
    <row r="804" spans="1:9" ht="15.75" thickBot="1">
      <c r="A804" s="89"/>
      <c r="B804" s="89"/>
      <c r="C804" s="89"/>
      <c r="D804" s="131" t="s">
        <v>438</v>
      </c>
      <c r="E804" s="131"/>
      <c r="F804" s="131"/>
      <c r="G804" s="95">
        <v>2.76317490473538E-08</v>
      </c>
      <c r="H804" s="95">
        <v>2.632332936742632E-08</v>
      </c>
      <c r="I804" s="95">
        <v>1.3084196799274124E-09</v>
      </c>
    </row>
    <row r="805" spans="1:9" ht="15.75" thickBot="1">
      <c r="A805" s="89"/>
      <c r="B805" s="89"/>
      <c r="C805" s="89"/>
      <c r="D805" s="131" t="s">
        <v>441</v>
      </c>
      <c r="E805" s="131"/>
      <c r="F805" s="131"/>
      <c r="G805" s="95">
        <v>1.8474252040929E-08</v>
      </c>
      <c r="H805" s="95">
        <v>1.7692748396126218E-08</v>
      </c>
      <c r="I805" s="95">
        <v>7.815036448028023E-10</v>
      </c>
    </row>
    <row r="806" spans="1:9" ht="15.75" thickBot="1">
      <c r="A806" s="89"/>
      <c r="B806" s="89"/>
      <c r="C806" s="89"/>
      <c r="D806" s="131" t="s">
        <v>442</v>
      </c>
      <c r="E806" s="131"/>
      <c r="F806" s="131"/>
      <c r="G806" s="95">
        <v>7.96747447823492E-09</v>
      </c>
      <c r="H806" s="95">
        <v>7.63047335585086E-09</v>
      </c>
      <c r="I806" s="95">
        <v>3.370011223840617E-10</v>
      </c>
    </row>
    <row r="807" spans="1:9" ht="15.75" thickBot="1">
      <c r="A807" s="89"/>
      <c r="B807" s="89"/>
      <c r="C807" s="89"/>
      <c r="D807" s="131" t="s">
        <v>148</v>
      </c>
      <c r="E807" s="131"/>
      <c r="F807" s="131"/>
      <c r="G807" s="95">
        <v>1.41790177978016E-10</v>
      </c>
      <c r="H807" s="95">
        <v>1.3496318762591235E-10</v>
      </c>
      <c r="I807" s="95">
        <v>6.826990352103934E-12</v>
      </c>
    </row>
    <row r="808" spans="1:9" ht="15.75" thickBot="1">
      <c r="A808" s="89"/>
      <c r="B808" s="89"/>
      <c r="C808" s="131" t="s">
        <v>485</v>
      </c>
      <c r="D808" s="131"/>
      <c r="E808" s="131"/>
      <c r="F808" s="131"/>
      <c r="G808" s="95">
        <v>2.18522014147778E-09</v>
      </c>
      <c r="H808" s="95">
        <v>2.092322390809059E-09</v>
      </c>
      <c r="I808" s="95">
        <v>9.289775066872413E-11</v>
      </c>
    </row>
    <row r="809" spans="1:9" ht="15.75" thickBot="1">
      <c r="A809" s="89"/>
      <c r="B809" s="89"/>
      <c r="C809" s="89"/>
      <c r="D809" s="131" t="s">
        <v>486</v>
      </c>
      <c r="E809" s="131"/>
      <c r="F809" s="131"/>
      <c r="G809" s="95">
        <v>2.17175213755239E-09</v>
      </c>
      <c r="H809" s="95">
        <v>2.079377902641724E-09</v>
      </c>
      <c r="I809" s="95">
        <v>9.23742349106688E-11</v>
      </c>
    </row>
    <row r="810" spans="1:9" ht="15.75" thickBot="1">
      <c r="A810" s="89"/>
      <c r="B810" s="89"/>
      <c r="C810" s="89"/>
      <c r="D810" s="89"/>
      <c r="E810" s="131" t="s">
        <v>456</v>
      </c>
      <c r="F810" s="131"/>
      <c r="G810" s="95">
        <v>3.20552480093844E-13</v>
      </c>
      <c r="H810" s="95">
        <v>3.086762251292621E-13</v>
      </c>
      <c r="I810" s="95">
        <v>1.1876254964582485E-14</v>
      </c>
    </row>
    <row r="811" spans="1:9" ht="15.75" thickBot="1">
      <c r="A811" s="89"/>
      <c r="B811" s="89"/>
      <c r="C811" s="89"/>
      <c r="D811" s="89"/>
      <c r="E811" s="131" t="s">
        <v>457</v>
      </c>
      <c r="F811" s="131"/>
      <c r="G811" s="95">
        <v>1.25101014107705E-13</v>
      </c>
      <c r="H811" s="95">
        <v>1.204422034243633E-13</v>
      </c>
      <c r="I811" s="95">
        <v>4.658810683341355E-15</v>
      </c>
    </row>
    <row r="812" spans="1:9" ht="15.75" thickBot="1">
      <c r="A812" s="89"/>
      <c r="B812" s="89"/>
      <c r="C812" s="89"/>
      <c r="D812" s="89"/>
      <c r="E812" s="131" t="s">
        <v>337</v>
      </c>
      <c r="F812" s="131"/>
      <c r="G812" s="95">
        <v>1.18082317651581E-13</v>
      </c>
      <c r="H812" s="95">
        <v>1.14022921289339E-13</v>
      </c>
      <c r="I812" s="95">
        <v>4.059396362242274E-15</v>
      </c>
    </row>
    <row r="813" spans="1:9" ht="15.75" thickBot="1">
      <c r="A813" s="89"/>
      <c r="B813" s="89"/>
      <c r="C813" s="89"/>
      <c r="D813" s="89"/>
      <c r="E813" s="131" t="s">
        <v>310</v>
      </c>
      <c r="F813" s="131"/>
      <c r="G813" s="95">
        <v>1.81307382667663E-13</v>
      </c>
      <c r="H813" s="95">
        <v>1.738145900823834E-13</v>
      </c>
      <c r="I813" s="95">
        <v>7.492792585279155E-15</v>
      </c>
    </row>
    <row r="814" spans="1:9" ht="15.75" thickBot="1">
      <c r="A814" s="89"/>
      <c r="B814" s="89"/>
      <c r="C814" s="89"/>
      <c r="D814" s="89"/>
      <c r="E814" s="131" t="s">
        <v>343</v>
      </c>
      <c r="F814" s="131"/>
      <c r="G814" s="95">
        <v>1.38367059243822E-11</v>
      </c>
      <c r="H814" s="95">
        <v>1.3181508441078408E-11</v>
      </c>
      <c r="I814" s="95">
        <v>6.55197483303776E-13</v>
      </c>
    </row>
    <row r="815" spans="1:9" ht="15.75" thickBot="1">
      <c r="A815" s="89"/>
      <c r="B815" s="89"/>
      <c r="C815" s="89"/>
      <c r="D815" s="89"/>
      <c r="E815" s="131" t="s">
        <v>344</v>
      </c>
      <c r="F815" s="131"/>
      <c r="G815" s="95">
        <v>2.40266544278051E-10</v>
      </c>
      <c r="H815" s="95">
        <v>2.297428984771499E-10</v>
      </c>
      <c r="I815" s="95">
        <v>1.0523645800901133E-11</v>
      </c>
    </row>
    <row r="816" spans="1:9" ht="15.75" thickBot="1">
      <c r="A816" s="89"/>
      <c r="B816" s="89"/>
      <c r="C816" s="89"/>
      <c r="D816" s="89"/>
      <c r="E816" s="131" t="s">
        <v>311</v>
      </c>
      <c r="F816" s="131"/>
      <c r="G816" s="95">
        <v>6.52426016848814E-14</v>
      </c>
      <c r="H816" s="95">
        <v>6.287825163074882E-14</v>
      </c>
      <c r="I816" s="95">
        <v>2.3643500541326646E-15</v>
      </c>
    </row>
    <row r="817" spans="1:9" ht="15.75" thickBot="1">
      <c r="A817" s="89"/>
      <c r="B817" s="89"/>
      <c r="C817" s="89"/>
      <c r="D817" s="89"/>
      <c r="E817" s="131" t="s">
        <v>314</v>
      </c>
      <c r="F817" s="131"/>
      <c r="G817" s="95">
        <v>6.55741353208895E-14</v>
      </c>
      <c r="H817" s="95">
        <v>6.325816437643611E-14</v>
      </c>
      <c r="I817" s="95">
        <v>2.3159709444533843E-15</v>
      </c>
    </row>
    <row r="818" spans="1:9" ht="15.75" thickBot="1">
      <c r="A818" s="89"/>
      <c r="B818" s="89"/>
      <c r="C818" s="89"/>
      <c r="D818" s="89"/>
      <c r="E818" s="131" t="s">
        <v>315</v>
      </c>
      <c r="F818" s="131"/>
      <c r="G818" s="95">
        <v>3.54824766718206E-13</v>
      </c>
      <c r="H818" s="95">
        <v>3.420862222531893E-13</v>
      </c>
      <c r="I818" s="95">
        <v>1.273854446501689E-14</v>
      </c>
    </row>
    <row r="819" spans="1:9" ht="15.75" thickBot="1">
      <c r="A819" s="89"/>
      <c r="B819" s="89"/>
      <c r="C819" s="89"/>
      <c r="D819" s="89"/>
      <c r="E819" s="131" t="s">
        <v>459</v>
      </c>
      <c r="F819" s="131"/>
      <c r="G819" s="95">
        <v>3.67259766854453E-12</v>
      </c>
      <c r="H819" s="95">
        <v>3.495767446129205E-12</v>
      </c>
      <c r="I819" s="95">
        <v>1.7683022241533316E-13</v>
      </c>
    </row>
    <row r="820" spans="1:9" ht="15.75" thickBot="1">
      <c r="A820" s="89"/>
      <c r="B820" s="89"/>
      <c r="C820" s="89"/>
      <c r="D820" s="89"/>
      <c r="E820" s="131" t="s">
        <v>355</v>
      </c>
      <c r="F820" s="131"/>
      <c r="G820" s="95">
        <v>1.30164542684903E-11</v>
      </c>
      <c r="H820" s="95">
        <v>1.247790899304376E-11</v>
      </c>
      <c r="I820" s="95">
        <v>5.385452754465246E-13</v>
      </c>
    </row>
    <row r="821" spans="1:9" ht="15.75" thickBot="1">
      <c r="A821" s="89"/>
      <c r="B821" s="89"/>
      <c r="C821" s="89"/>
      <c r="D821" s="89"/>
      <c r="E821" s="131" t="s">
        <v>356</v>
      </c>
      <c r="F821" s="131"/>
      <c r="G821" s="95">
        <v>7.59130289934643E-14</v>
      </c>
      <c r="H821" s="95">
        <v>7.31641316019236E-14</v>
      </c>
      <c r="I821" s="95">
        <v>2.748897391540683E-15</v>
      </c>
    </row>
    <row r="822" spans="1:9" ht="15.75" thickBot="1">
      <c r="A822" s="89"/>
      <c r="B822" s="89"/>
      <c r="C822" s="89"/>
      <c r="D822" s="89"/>
      <c r="E822" s="131" t="s">
        <v>361</v>
      </c>
      <c r="F822" s="131"/>
      <c r="G822" s="95">
        <v>4.0096400272262E-13</v>
      </c>
      <c r="H822" s="95">
        <v>3.816581706272497E-13</v>
      </c>
      <c r="I822" s="95">
        <v>1.930583209536919E-14</v>
      </c>
    </row>
    <row r="823" spans="1:9" ht="15.75" thickBot="1">
      <c r="A823" s="89"/>
      <c r="B823" s="89"/>
      <c r="C823" s="89"/>
      <c r="D823" s="89"/>
      <c r="E823" s="131" t="s">
        <v>460</v>
      </c>
      <c r="F823" s="131"/>
      <c r="G823" s="95">
        <v>1.44989868895323E-09</v>
      </c>
      <c r="H823" s="95">
        <v>1.3883061269230474E-09</v>
      </c>
      <c r="I823" s="95">
        <v>6.159256203018599E-11</v>
      </c>
    </row>
    <row r="824" spans="1:9" ht="15.75" thickBot="1">
      <c r="A824" s="89"/>
      <c r="B824" s="89"/>
      <c r="C824" s="89"/>
      <c r="D824" s="89"/>
      <c r="E824" s="131" t="s">
        <v>368</v>
      </c>
      <c r="F824" s="131"/>
      <c r="G824" s="95">
        <v>2.36541562328582E-10</v>
      </c>
      <c r="H824" s="95">
        <v>2.26926881404472E-10</v>
      </c>
      <c r="I824" s="95">
        <v>9.61468092411046E-12</v>
      </c>
    </row>
    <row r="825" spans="1:9" ht="15.75" thickBot="1">
      <c r="A825" s="89"/>
      <c r="B825" s="89"/>
      <c r="C825" s="89"/>
      <c r="D825" s="89"/>
      <c r="E825" s="131" t="s">
        <v>373</v>
      </c>
      <c r="F825" s="131"/>
      <c r="G825" s="95">
        <v>1.57668454172635E-10</v>
      </c>
      <c r="H825" s="95">
        <v>1.506841996804217E-10</v>
      </c>
      <c r="I825" s="95">
        <v>6.984254492212944E-12</v>
      </c>
    </row>
    <row r="826" spans="1:9" ht="15.75" thickBot="1">
      <c r="A826" s="89"/>
      <c r="B826" s="89"/>
      <c r="C826" s="89"/>
      <c r="D826" s="89"/>
      <c r="E826" s="131" t="s">
        <v>462</v>
      </c>
      <c r="F826" s="131"/>
      <c r="G826" s="95">
        <v>5.51435682285147E-11</v>
      </c>
      <c r="H826" s="95">
        <v>5.292261039596804E-11</v>
      </c>
      <c r="I826" s="95">
        <v>2.2209578325466436E-12</v>
      </c>
    </row>
    <row r="827" spans="1:9" ht="15.75" thickBot="1">
      <c r="A827" s="89"/>
      <c r="B827" s="89"/>
      <c r="C827" s="89"/>
      <c r="D827" s="131" t="s">
        <v>318</v>
      </c>
      <c r="E827" s="131"/>
      <c r="F827" s="131"/>
      <c r="G827" s="95">
        <v>1.34680039253895E-11</v>
      </c>
      <c r="H827" s="95">
        <v>1.2944488167334189E-11</v>
      </c>
      <c r="I827" s="95">
        <v>5.235157580553588E-13</v>
      </c>
    </row>
    <row r="828" spans="1:9" ht="15.75" thickBot="1">
      <c r="A828" s="89"/>
      <c r="B828" s="89"/>
      <c r="C828" s="131" t="s">
        <v>487</v>
      </c>
      <c r="D828" s="131"/>
      <c r="E828" s="131"/>
      <c r="F828" s="131"/>
      <c r="G828" s="95">
        <v>1.10117901776794E-06</v>
      </c>
      <c r="H828" s="95">
        <v>1.0490359360736732E-06</v>
      </c>
      <c r="I828" s="95">
        <v>5.2143081694268764E-08</v>
      </c>
    </row>
    <row r="829" spans="1:9" ht="15.75" thickBot="1">
      <c r="A829" s="89"/>
      <c r="B829" s="89"/>
      <c r="C829" s="89"/>
      <c r="D829" s="131" t="s">
        <v>473</v>
      </c>
      <c r="E829" s="131"/>
      <c r="F829" s="131"/>
      <c r="G829" s="95">
        <v>1.10117901776794E-06</v>
      </c>
      <c r="H829" s="95">
        <v>1.0490359360736732E-06</v>
      </c>
      <c r="I829" s="95">
        <v>5.2143081694268764E-08</v>
      </c>
    </row>
    <row r="830" spans="1:9" ht="15.75" thickBot="1">
      <c r="A830" s="89"/>
      <c r="B830" s="131" t="s">
        <v>488</v>
      </c>
      <c r="C830" s="131"/>
      <c r="D830" s="131"/>
      <c r="E830" s="131"/>
      <c r="F830" s="131"/>
      <c r="G830" s="95">
        <v>8.26119752175861E-05</v>
      </c>
      <c r="H830" s="95">
        <v>8.068969858653386E-05</v>
      </c>
      <c r="I830" s="95">
        <v>1.9222766310523808E-06</v>
      </c>
    </row>
    <row r="831" spans="1:9" ht="15.75" thickBot="1">
      <c r="A831" s="89"/>
      <c r="B831" s="89"/>
      <c r="C831" s="131" t="s">
        <v>101</v>
      </c>
      <c r="D831" s="131"/>
      <c r="E831" s="131"/>
      <c r="F831" s="131"/>
      <c r="G831" s="95">
        <v>8.2589519359827E-05</v>
      </c>
      <c r="H831" s="95">
        <v>8.066797362625222E-05</v>
      </c>
      <c r="I831" s="95">
        <v>1.9215457335748558E-06</v>
      </c>
    </row>
    <row r="832" spans="1:9" ht="15.75" thickBot="1">
      <c r="A832" s="89"/>
      <c r="B832" s="89"/>
      <c r="C832" s="89"/>
      <c r="D832" s="131" t="s">
        <v>242</v>
      </c>
      <c r="E832" s="131"/>
      <c r="F832" s="131"/>
      <c r="G832" s="95">
        <v>9.5859441212622E-20</v>
      </c>
      <c r="H832" s="95">
        <v>9.362923980111069E-20</v>
      </c>
      <c r="I832" s="95">
        <v>2.230201411511364E-21</v>
      </c>
    </row>
    <row r="833" spans="1:9" ht="15.75" thickBot="1">
      <c r="A833" s="89"/>
      <c r="B833" s="89"/>
      <c r="C833" s="89"/>
      <c r="D833" s="131" t="s">
        <v>243</v>
      </c>
      <c r="E833" s="131"/>
      <c r="F833" s="131"/>
      <c r="G833" s="95">
        <v>4.57770666821203E-08</v>
      </c>
      <c r="H833" s="95">
        <v>4.47120480959423E-08</v>
      </c>
      <c r="I833" s="95">
        <v>1.0650185861779448E-09</v>
      </c>
    </row>
    <row r="834" spans="1:9" ht="15.75" thickBot="1">
      <c r="A834" s="89"/>
      <c r="B834" s="89"/>
      <c r="C834" s="89"/>
      <c r="D834" s="131" t="s">
        <v>245</v>
      </c>
      <c r="E834" s="131"/>
      <c r="F834" s="131"/>
      <c r="G834" s="95">
        <v>9.6437994557297E-14</v>
      </c>
      <c r="H834" s="95">
        <v>9.334992754461641E-14</v>
      </c>
      <c r="I834" s="95">
        <v>3.088067012680548E-15</v>
      </c>
    </row>
    <row r="835" spans="1:9" ht="15.75" thickBot="1">
      <c r="A835" s="89"/>
      <c r="B835" s="89"/>
      <c r="C835" s="89"/>
      <c r="D835" s="131" t="s">
        <v>246</v>
      </c>
      <c r="E835" s="131"/>
      <c r="F835" s="131"/>
      <c r="G835" s="95">
        <v>1.84700219665261E-14</v>
      </c>
      <c r="H835" s="95">
        <v>1.762999373162586E-14</v>
      </c>
      <c r="I835" s="95">
        <v>8.400282349002784E-16</v>
      </c>
    </row>
    <row r="836" spans="1:9" ht="15.75" thickBot="1">
      <c r="A836" s="89"/>
      <c r="B836" s="89"/>
      <c r="C836" s="89"/>
      <c r="D836" s="131" t="s">
        <v>247</v>
      </c>
      <c r="E836" s="131"/>
      <c r="F836" s="131"/>
      <c r="G836" s="95">
        <v>3.47329538956557E-19</v>
      </c>
      <c r="H836" s="95">
        <v>3.392488030557256E-19</v>
      </c>
      <c r="I836" s="95">
        <v>8.080735900831741E-21</v>
      </c>
    </row>
    <row r="837" spans="1:9" ht="15.75" thickBot="1">
      <c r="A837" s="89"/>
      <c r="B837" s="89"/>
      <c r="C837" s="89"/>
      <c r="D837" s="131" t="s">
        <v>248</v>
      </c>
      <c r="E837" s="131"/>
      <c r="F837" s="131"/>
      <c r="G837" s="95">
        <v>1.45195907693967E-11</v>
      </c>
      <c r="H837" s="95">
        <v>1.3985351456613639E-11</v>
      </c>
      <c r="I837" s="95">
        <v>5.342393127830225E-13</v>
      </c>
    </row>
    <row r="838" spans="1:9" ht="15.75" thickBot="1">
      <c r="A838" s="89"/>
      <c r="B838" s="89"/>
      <c r="C838" s="89"/>
      <c r="D838" s="131" t="s">
        <v>249</v>
      </c>
      <c r="E838" s="131"/>
      <c r="F838" s="131"/>
      <c r="G838" s="95">
        <v>1.80900262770958E-13</v>
      </c>
      <c r="H838" s="95">
        <v>1.7318914073439257E-13</v>
      </c>
      <c r="I838" s="95">
        <v>7.711122036565766E-15</v>
      </c>
    </row>
    <row r="839" spans="1:9" ht="15.75" thickBot="1">
      <c r="A839" s="89"/>
      <c r="B839" s="89"/>
      <c r="C839" s="89"/>
      <c r="D839" s="131" t="s">
        <v>250</v>
      </c>
      <c r="E839" s="131"/>
      <c r="F839" s="131"/>
      <c r="G839" s="95">
        <v>1.24540058975907E-13</v>
      </c>
      <c r="H839" s="95">
        <v>1.193352239441103E-13</v>
      </c>
      <c r="I839" s="95">
        <v>5.2048350317967945E-15</v>
      </c>
    </row>
    <row r="840" spans="1:9" ht="15.75" thickBot="1">
      <c r="A840" s="89"/>
      <c r="B840" s="89"/>
      <c r="C840" s="89"/>
      <c r="D840" s="131" t="s">
        <v>143</v>
      </c>
      <c r="E840" s="131"/>
      <c r="F840" s="131"/>
      <c r="G840" s="95">
        <v>8.19168583671707E-05</v>
      </c>
      <c r="H840" s="95">
        <v>8.001103545080405E-05</v>
      </c>
      <c r="I840" s="95">
        <v>1.905822916366573E-06</v>
      </c>
    </row>
    <row r="841" spans="1:9" ht="15.75" thickBot="1">
      <c r="A841" s="89"/>
      <c r="B841" s="89"/>
      <c r="C841" s="89"/>
      <c r="D841" s="131" t="s">
        <v>96</v>
      </c>
      <c r="E841" s="131"/>
      <c r="F841" s="131"/>
      <c r="G841" s="95">
        <v>3.27323209299046E-07</v>
      </c>
      <c r="H841" s="95">
        <v>3.1970792656928363E-07</v>
      </c>
      <c r="I841" s="95">
        <v>7.615282729761993E-09</v>
      </c>
    </row>
    <row r="842" spans="1:9" ht="15.75" thickBot="1">
      <c r="A842" s="89"/>
      <c r="B842" s="89"/>
      <c r="C842" s="89"/>
      <c r="D842" s="131" t="s">
        <v>254</v>
      </c>
      <c r="E842" s="131"/>
      <c r="F842" s="131"/>
      <c r="G842" s="95">
        <v>8.41282754117778E-12</v>
      </c>
      <c r="H842" s="95">
        <v>8.175847018650833E-12</v>
      </c>
      <c r="I842" s="95">
        <v>2.369805225269435E-13</v>
      </c>
    </row>
    <row r="843" spans="1:9" ht="15.75" thickBot="1">
      <c r="A843" s="89"/>
      <c r="B843" s="89"/>
      <c r="C843" s="89"/>
      <c r="D843" s="131" t="s">
        <v>97</v>
      </c>
      <c r="E843" s="131"/>
      <c r="F843" s="131"/>
      <c r="G843" s="95">
        <v>8.46703867325982E-10</v>
      </c>
      <c r="H843" s="95">
        <v>8.27005015675704E-10</v>
      </c>
      <c r="I843" s="95">
        <v>1.969885165027758E-11</v>
      </c>
    </row>
    <row r="844" spans="1:9" ht="15.75" thickBot="1">
      <c r="A844" s="89"/>
      <c r="B844" s="89"/>
      <c r="C844" s="89"/>
      <c r="D844" s="131" t="s">
        <v>256</v>
      </c>
      <c r="E844" s="131"/>
      <c r="F844" s="131"/>
      <c r="G844" s="95">
        <v>2.43474384830857E-11</v>
      </c>
      <c r="H844" s="95">
        <v>2.3725148075018692E-11</v>
      </c>
      <c r="I844" s="95">
        <v>6.222904080669446E-13</v>
      </c>
    </row>
    <row r="845" spans="1:9" ht="15.75" thickBot="1">
      <c r="A845" s="89"/>
      <c r="B845" s="89"/>
      <c r="C845" s="89"/>
      <c r="D845" s="131" t="s">
        <v>259</v>
      </c>
      <c r="E845" s="131"/>
      <c r="F845" s="131"/>
      <c r="G845" s="95">
        <v>5.43817688216011E-09</v>
      </c>
      <c r="H845" s="95">
        <v>5.3116559093146536E-09</v>
      </c>
      <c r="I845" s="95">
        <v>1.2652097284544764E-10</v>
      </c>
    </row>
    <row r="846" spans="1:9" ht="15.75" thickBot="1">
      <c r="A846" s="89"/>
      <c r="B846" s="89"/>
      <c r="C846" s="89"/>
      <c r="D846" s="131" t="s">
        <v>300</v>
      </c>
      <c r="E846" s="131"/>
      <c r="F846" s="131"/>
      <c r="G846" s="95">
        <v>3.76342228686601E-09</v>
      </c>
      <c r="H846" s="95">
        <v>3.6030508867924458E-09</v>
      </c>
      <c r="I846" s="95">
        <v>1.6037140007355615E-10</v>
      </c>
    </row>
    <row r="847" spans="1:9" ht="15.75" thickBot="1">
      <c r="A847" s="89"/>
      <c r="B847" s="89"/>
      <c r="C847" s="89"/>
      <c r="D847" s="131" t="s">
        <v>262</v>
      </c>
      <c r="E847" s="131"/>
      <c r="F847" s="131"/>
      <c r="G847" s="95">
        <v>3.95816671767501E-08</v>
      </c>
      <c r="H847" s="95">
        <v>3.8660786678273586E-08</v>
      </c>
      <c r="I847" s="95">
        <v>9.208804984765312E-10</v>
      </c>
    </row>
    <row r="848" spans="1:9" ht="15.75" thickBot="1">
      <c r="A848" s="89"/>
      <c r="B848" s="89"/>
      <c r="C848" s="89"/>
      <c r="D848" s="131" t="s">
        <v>265</v>
      </c>
      <c r="E848" s="131"/>
      <c r="F848" s="131"/>
      <c r="G848" s="95">
        <v>2.49880785828874E-07</v>
      </c>
      <c r="H848" s="95">
        <v>2.4406722720370935E-07</v>
      </c>
      <c r="I848" s="95">
        <v>5.813558625164879E-09</v>
      </c>
    </row>
    <row r="849" spans="1:9" ht="15.75" thickBot="1">
      <c r="A849" s="89"/>
      <c r="B849" s="89"/>
      <c r="C849" s="89"/>
      <c r="D849" s="131" t="s">
        <v>266</v>
      </c>
      <c r="E849" s="131"/>
      <c r="F849" s="131"/>
      <c r="G849" s="95">
        <v>2.26042765780537E-12</v>
      </c>
      <c r="H849" s="95">
        <v>2.1852378307999946E-12</v>
      </c>
      <c r="I849" s="95">
        <v>7.518982700538235E-14</v>
      </c>
    </row>
    <row r="850" spans="1:9" ht="15.75" thickBot="1">
      <c r="A850" s="89"/>
      <c r="B850" s="89"/>
      <c r="C850" s="131" t="s">
        <v>489</v>
      </c>
      <c r="D850" s="131"/>
      <c r="E850" s="131"/>
      <c r="F850" s="131"/>
      <c r="G850" s="95">
        <v>1.61765625280162E-08</v>
      </c>
      <c r="H850" s="95">
        <v>1.559199414415774E-08</v>
      </c>
      <c r="I850" s="95">
        <v>5.845683838584617E-10</v>
      </c>
    </row>
    <row r="851" spans="1:9" ht="15.75" thickBot="1">
      <c r="A851" s="89"/>
      <c r="B851" s="89"/>
      <c r="C851" s="89"/>
      <c r="D851" s="131" t="s">
        <v>103</v>
      </c>
      <c r="E851" s="131"/>
      <c r="F851" s="131"/>
      <c r="G851" s="95">
        <v>2.14552224139679E-11</v>
      </c>
      <c r="H851" s="95">
        <v>2.0743259119373522E-11</v>
      </c>
      <c r="I851" s="95">
        <v>7.11963294594415E-13</v>
      </c>
    </row>
    <row r="852" spans="1:9" ht="15.75" thickBot="1">
      <c r="A852" s="89"/>
      <c r="B852" s="89"/>
      <c r="C852" s="89"/>
      <c r="D852" s="131" t="s">
        <v>98</v>
      </c>
      <c r="E852" s="131"/>
      <c r="F852" s="131"/>
      <c r="G852" s="95">
        <v>5.90179954468522E-09</v>
      </c>
      <c r="H852" s="95">
        <v>5.651829204959553E-09</v>
      </c>
      <c r="I852" s="95">
        <v>2.4997033972565933E-10</v>
      </c>
    </row>
    <row r="853" spans="1:9" ht="15.75" thickBot="1">
      <c r="A853" s="89"/>
      <c r="B853" s="89"/>
      <c r="C853" s="89"/>
      <c r="D853" s="131" t="s">
        <v>477</v>
      </c>
      <c r="E853" s="131"/>
      <c r="F853" s="131"/>
      <c r="G853" s="95">
        <v>1.54962730735239E-12</v>
      </c>
      <c r="H853" s="95">
        <v>1.4835583917348492E-12</v>
      </c>
      <c r="I853" s="95">
        <v>6.606891561753937E-14</v>
      </c>
    </row>
    <row r="854" spans="1:9" ht="15.75" thickBot="1">
      <c r="A854" s="89"/>
      <c r="B854" s="89"/>
      <c r="C854" s="89"/>
      <c r="D854" s="131" t="s">
        <v>417</v>
      </c>
      <c r="E854" s="131"/>
      <c r="F854" s="131"/>
      <c r="G854" s="95">
        <v>2.81298082013014E-09</v>
      </c>
      <c r="H854" s="95">
        <v>2.747380439698329E-09</v>
      </c>
      <c r="I854" s="95">
        <v>6.560038043181453E-11</v>
      </c>
    </row>
    <row r="855" spans="1:9" ht="15.75" thickBot="1">
      <c r="A855" s="89"/>
      <c r="B855" s="89"/>
      <c r="C855" s="89"/>
      <c r="D855" s="131" t="s">
        <v>238</v>
      </c>
      <c r="E855" s="131"/>
      <c r="F855" s="131"/>
      <c r="G855" s="95">
        <v>1.9704102868898E-09</v>
      </c>
      <c r="H855" s="95">
        <v>1.8895404363709907E-09</v>
      </c>
      <c r="I855" s="95">
        <v>8.086985051880806E-11</v>
      </c>
    </row>
    <row r="856" spans="1:9" ht="15.75" thickBot="1">
      <c r="A856" s="89"/>
      <c r="B856" s="89"/>
      <c r="C856" s="89"/>
      <c r="D856" s="131" t="s">
        <v>279</v>
      </c>
      <c r="E856" s="131"/>
      <c r="F856" s="131"/>
      <c r="G856" s="95">
        <v>8.10430387493255E-17</v>
      </c>
      <c r="H856" s="95">
        <v>7.915754581169185E-17</v>
      </c>
      <c r="I856" s="95">
        <v>1.8854929376337435E-18</v>
      </c>
    </row>
    <row r="857" spans="1:9" ht="15.75" thickBot="1">
      <c r="A857" s="89"/>
      <c r="B857" s="89"/>
      <c r="C857" s="89"/>
      <c r="D857" s="131" t="s">
        <v>281</v>
      </c>
      <c r="E857" s="131"/>
      <c r="F857" s="131"/>
      <c r="G857" s="95">
        <v>5.1658230558093E-11</v>
      </c>
      <c r="H857" s="95">
        <v>4.945573938875018E-11</v>
      </c>
      <c r="I857" s="95">
        <v>2.2024911693427863E-12</v>
      </c>
    </row>
    <row r="858" spans="1:9" ht="15.75" thickBot="1">
      <c r="A858" s="89"/>
      <c r="B858" s="89"/>
      <c r="C858" s="89"/>
      <c r="D858" s="131" t="s">
        <v>428</v>
      </c>
      <c r="E858" s="131"/>
      <c r="F858" s="131"/>
      <c r="G858" s="95">
        <v>3.88721901079105E-10</v>
      </c>
      <c r="H858" s="95">
        <v>3.796563074319932E-10</v>
      </c>
      <c r="I858" s="95">
        <v>9.065593647111926E-12</v>
      </c>
    </row>
    <row r="859" spans="1:9" ht="15.75" thickBot="1">
      <c r="A859" s="89"/>
      <c r="B859" s="89"/>
      <c r="C859" s="89"/>
      <c r="D859" s="131" t="s">
        <v>109</v>
      </c>
      <c r="E859" s="131"/>
      <c r="F859" s="131"/>
      <c r="G859" s="95">
        <v>6.13736702821812E-10</v>
      </c>
      <c r="H859" s="95">
        <v>5.876154881596434E-10</v>
      </c>
      <c r="I859" s="95">
        <v>2.612121466216897E-11</v>
      </c>
    </row>
    <row r="860" spans="1:9" ht="15.75" thickBot="1">
      <c r="A860" s="89"/>
      <c r="B860" s="89"/>
      <c r="C860" s="89"/>
      <c r="D860" s="131" t="s">
        <v>490</v>
      </c>
      <c r="E860" s="131"/>
      <c r="F860" s="131"/>
      <c r="G860" s="95">
        <v>2.05155381311582E-09</v>
      </c>
      <c r="H860" s="95">
        <v>1.979986407922641E-09</v>
      </c>
      <c r="I860" s="95">
        <v>7.156740519317472E-11</v>
      </c>
    </row>
    <row r="861" spans="1:9" ht="15.75" thickBot="1">
      <c r="A861" s="89"/>
      <c r="B861" s="89"/>
      <c r="C861" s="89"/>
      <c r="D861" s="131" t="s">
        <v>438</v>
      </c>
      <c r="E861" s="131"/>
      <c r="F861" s="131"/>
      <c r="G861" s="95">
        <v>2.46061535590857E-10</v>
      </c>
      <c r="H861" s="95">
        <v>2.403232975642497E-10</v>
      </c>
      <c r="I861" s="95">
        <v>5.738238026607057E-12</v>
      </c>
    </row>
    <row r="862" spans="1:9" ht="15.75" thickBot="1">
      <c r="A862" s="89"/>
      <c r="B862" s="89"/>
      <c r="C862" s="89"/>
      <c r="D862" s="131" t="s">
        <v>441</v>
      </c>
      <c r="E862" s="131"/>
      <c r="F862" s="131"/>
      <c r="G862" s="95">
        <v>3.02375484148212E-10</v>
      </c>
      <c r="H862" s="95">
        <v>2.9199626802881377E-10</v>
      </c>
      <c r="I862" s="95">
        <v>1.0379216119397757E-11</v>
      </c>
    </row>
    <row r="863" spans="1:9" ht="15.75" thickBot="1">
      <c r="A863" s="89"/>
      <c r="B863" s="89"/>
      <c r="C863" s="89"/>
      <c r="D863" s="131" t="s">
        <v>442</v>
      </c>
      <c r="E863" s="131"/>
      <c r="F863" s="131"/>
      <c r="G863" s="95">
        <v>1.8142592782328E-09</v>
      </c>
      <c r="H863" s="95">
        <v>1.7519836579641319E-09</v>
      </c>
      <c r="I863" s="95">
        <v>6.227562026867203E-11</v>
      </c>
    </row>
    <row r="864" spans="1:9" ht="15.75" thickBot="1">
      <c r="A864" s="89"/>
      <c r="B864" s="89"/>
      <c r="C864" s="131" t="s">
        <v>491</v>
      </c>
      <c r="D864" s="131"/>
      <c r="E864" s="131"/>
      <c r="F864" s="131"/>
      <c r="G864" s="95">
        <v>2.76990267060245E-11</v>
      </c>
      <c r="H864" s="95">
        <v>2.681537381125853E-11</v>
      </c>
      <c r="I864" s="95">
        <v>8.836528947659778E-13</v>
      </c>
    </row>
    <row r="865" spans="1:9" ht="15.75" thickBot="1">
      <c r="A865" s="89"/>
      <c r="B865" s="89"/>
      <c r="C865" s="89"/>
      <c r="D865" s="131" t="s">
        <v>460</v>
      </c>
      <c r="E865" s="131"/>
      <c r="F865" s="131"/>
      <c r="G865" s="95">
        <v>2.76990267060245E-11</v>
      </c>
      <c r="H865" s="95">
        <v>2.681537381125853E-11</v>
      </c>
      <c r="I865" s="95">
        <v>8.836528947659778E-13</v>
      </c>
    </row>
    <row r="866" spans="1:9" ht="15.75" thickBot="1">
      <c r="A866" s="89"/>
      <c r="B866" s="89"/>
      <c r="C866" s="131" t="s">
        <v>492</v>
      </c>
      <c r="D866" s="131"/>
      <c r="E866" s="131"/>
      <c r="F866" s="131"/>
      <c r="G866" s="95">
        <v>0</v>
      </c>
      <c r="H866" s="95">
        <v>0</v>
      </c>
      <c r="I866" s="95">
        <v>0</v>
      </c>
    </row>
    <row r="867" spans="1:9" ht="15.75" thickBot="1">
      <c r="A867" s="89"/>
      <c r="B867" s="89"/>
      <c r="C867" s="89"/>
      <c r="D867" s="131" t="s">
        <v>410</v>
      </c>
      <c r="E867" s="131"/>
      <c r="F867" s="131"/>
      <c r="G867" s="95">
        <v>0</v>
      </c>
      <c r="H867" s="95">
        <v>0</v>
      </c>
      <c r="I867" s="95">
        <v>0</v>
      </c>
    </row>
    <row r="868" spans="1:9" ht="15.75" thickBot="1">
      <c r="A868" s="89"/>
      <c r="B868" s="89"/>
      <c r="C868" s="131" t="s">
        <v>493</v>
      </c>
      <c r="D868" s="131"/>
      <c r="E868" s="131"/>
      <c r="F868" s="131"/>
      <c r="G868" s="95">
        <v>6.25159620439118E-09</v>
      </c>
      <c r="H868" s="95">
        <v>6.10615076362017E-09</v>
      </c>
      <c r="I868" s="95">
        <v>1.4544544077100756E-10</v>
      </c>
    </row>
    <row r="869" spans="1:9" ht="15">
      <c r="A869" s="90"/>
      <c r="B869" s="90"/>
      <c r="C869" s="132" t="s">
        <v>478</v>
      </c>
      <c r="D869" s="132"/>
      <c r="E869" s="132"/>
      <c r="F869" s="132"/>
      <c r="G869" s="96">
        <v>0</v>
      </c>
      <c r="H869" s="96">
        <v>0</v>
      </c>
      <c r="I869" s="96">
        <v>0</v>
      </c>
    </row>
  </sheetData>
  <sheetProtection/>
  <mergeCells count="645">
    <mergeCell ref="A3:F3"/>
    <mergeCell ref="B4:F4"/>
    <mergeCell ref="C5:F5"/>
    <mergeCell ref="D6:F6"/>
    <mergeCell ref="E7:F7"/>
    <mergeCell ref="E67:F67"/>
    <mergeCell ref="E100:F100"/>
    <mergeCell ref="E126:F126"/>
    <mergeCell ref="E187:F187"/>
    <mergeCell ref="D190:F190"/>
    <mergeCell ref="E191:F191"/>
    <mergeCell ref="E192:F192"/>
    <mergeCell ref="E193:F193"/>
    <mergeCell ref="E194:F194"/>
    <mergeCell ref="E195:F195"/>
    <mergeCell ref="E196:F196"/>
    <mergeCell ref="E197:F197"/>
    <mergeCell ref="E198:F198"/>
    <mergeCell ref="E199:F199"/>
    <mergeCell ref="D200:F200"/>
    <mergeCell ref="E201:F201"/>
    <mergeCell ref="C202:F202"/>
    <mergeCell ref="D203:F203"/>
    <mergeCell ref="E204:F204"/>
    <mergeCell ref="E205:F205"/>
    <mergeCell ref="D206:F206"/>
    <mergeCell ref="E207:F207"/>
    <mergeCell ref="E208:F208"/>
    <mergeCell ref="E209:F209"/>
    <mergeCell ref="E210:F210"/>
    <mergeCell ref="E211:F211"/>
    <mergeCell ref="D212:F212"/>
    <mergeCell ref="E213:F213"/>
    <mergeCell ref="E214:F214"/>
    <mergeCell ref="E215:F215"/>
    <mergeCell ref="E216:F216"/>
    <mergeCell ref="E217:F217"/>
    <mergeCell ref="C218:F218"/>
    <mergeCell ref="D219:F219"/>
    <mergeCell ref="E220:F220"/>
    <mergeCell ref="E221:F221"/>
    <mergeCell ref="E222:F222"/>
    <mergeCell ref="E223:F223"/>
    <mergeCell ref="E224:F224"/>
    <mergeCell ref="E225:F225"/>
    <mergeCell ref="E226:F226"/>
    <mergeCell ref="E227:F227"/>
    <mergeCell ref="E228:F228"/>
    <mergeCell ref="E229:F229"/>
    <mergeCell ref="E230:F230"/>
    <mergeCell ref="D231:F231"/>
    <mergeCell ref="E232:F232"/>
    <mergeCell ref="E233:F233"/>
    <mergeCell ref="E234:F234"/>
    <mergeCell ref="E235:F235"/>
    <mergeCell ref="E236:F236"/>
    <mergeCell ref="E237:F237"/>
    <mergeCell ref="E238:F238"/>
    <mergeCell ref="E239:F239"/>
    <mergeCell ref="E240:F240"/>
    <mergeCell ref="E241:F241"/>
    <mergeCell ref="E242:F242"/>
    <mergeCell ref="E243:F243"/>
    <mergeCell ref="E244:F244"/>
    <mergeCell ref="E245:F245"/>
    <mergeCell ref="E246:F246"/>
    <mergeCell ref="E247:F247"/>
    <mergeCell ref="E248:F248"/>
    <mergeCell ref="E249:F249"/>
    <mergeCell ref="E250:F250"/>
    <mergeCell ref="E251:F251"/>
    <mergeCell ref="E252:F252"/>
    <mergeCell ref="E253:F253"/>
    <mergeCell ref="E254:F254"/>
    <mergeCell ref="E255:F255"/>
    <mergeCell ref="E256:F256"/>
    <mergeCell ref="E257:F257"/>
    <mergeCell ref="E258:F258"/>
    <mergeCell ref="E259:F259"/>
    <mergeCell ref="E260:F260"/>
    <mergeCell ref="E261:F261"/>
    <mergeCell ref="E262:F262"/>
    <mergeCell ref="E263:F263"/>
    <mergeCell ref="E264:F264"/>
    <mergeCell ref="E265:F265"/>
    <mergeCell ref="E266:F266"/>
    <mergeCell ref="E267:F267"/>
    <mergeCell ref="E268:F268"/>
    <mergeCell ref="E269:F269"/>
    <mergeCell ref="E270:F270"/>
    <mergeCell ref="E271:F271"/>
    <mergeCell ref="E272:F272"/>
    <mergeCell ref="E273:F273"/>
    <mergeCell ref="E274:F274"/>
    <mergeCell ref="E275:F275"/>
    <mergeCell ref="E276:F276"/>
    <mergeCell ref="E277:F277"/>
    <mergeCell ref="E278:F278"/>
    <mergeCell ref="E279:F279"/>
    <mergeCell ref="E280:F280"/>
    <mergeCell ref="E281:F281"/>
    <mergeCell ref="E282:F282"/>
    <mergeCell ref="E283:F283"/>
    <mergeCell ref="E284:F284"/>
    <mergeCell ref="E285:F285"/>
    <mergeCell ref="E286:F286"/>
    <mergeCell ref="E287:F287"/>
    <mergeCell ref="E288:F288"/>
    <mergeCell ref="E289:F289"/>
    <mergeCell ref="E290:F290"/>
    <mergeCell ref="E291:F291"/>
    <mergeCell ref="E292:F292"/>
    <mergeCell ref="E293:F293"/>
    <mergeCell ref="E294:F294"/>
    <mergeCell ref="E318:F318"/>
    <mergeCell ref="E295:F295"/>
    <mergeCell ref="E296:F296"/>
    <mergeCell ref="E297:F297"/>
    <mergeCell ref="E298:F298"/>
    <mergeCell ref="D299:F299"/>
    <mergeCell ref="E300:F300"/>
    <mergeCell ref="E319:F319"/>
    <mergeCell ref="A321:F321"/>
    <mergeCell ref="B322:F322"/>
    <mergeCell ref="C323:F323"/>
    <mergeCell ref="D324:F324"/>
    <mergeCell ref="E313:F313"/>
    <mergeCell ref="E314:F314"/>
    <mergeCell ref="E315:F315"/>
    <mergeCell ref="E316:F316"/>
    <mergeCell ref="D317:F317"/>
    <mergeCell ref="E325:F325"/>
    <mergeCell ref="E328:F328"/>
    <mergeCell ref="D329:F329"/>
    <mergeCell ref="E330:F330"/>
    <mergeCell ref="E331:F331"/>
    <mergeCell ref="D332:F332"/>
    <mergeCell ref="C333:F333"/>
    <mergeCell ref="D334:F334"/>
    <mergeCell ref="E335:F335"/>
    <mergeCell ref="C336:F336"/>
    <mergeCell ref="D337:F337"/>
    <mergeCell ref="E338:F338"/>
    <mergeCell ref="E343:F343"/>
    <mergeCell ref="E344:F344"/>
    <mergeCell ref="B345:F345"/>
    <mergeCell ref="C346:F346"/>
    <mergeCell ref="D347:F347"/>
    <mergeCell ref="E348:F348"/>
    <mergeCell ref="E349:F349"/>
    <mergeCell ref="E350:F350"/>
    <mergeCell ref="B351:F351"/>
    <mergeCell ref="C352:F352"/>
    <mergeCell ref="D353:F353"/>
    <mergeCell ref="D354:F354"/>
    <mergeCell ref="D355:F355"/>
    <mergeCell ref="D356:F356"/>
    <mergeCell ref="D357:F357"/>
    <mergeCell ref="D358:F358"/>
    <mergeCell ref="C359:F359"/>
    <mergeCell ref="D360:F360"/>
    <mergeCell ref="D361:F361"/>
    <mergeCell ref="C362:F362"/>
    <mergeCell ref="D363:F363"/>
    <mergeCell ref="D364:F364"/>
    <mergeCell ref="D365:F365"/>
    <mergeCell ref="D366:F366"/>
    <mergeCell ref="D367:F367"/>
    <mergeCell ref="C368:F368"/>
    <mergeCell ref="D369:F369"/>
    <mergeCell ref="D370:F370"/>
    <mergeCell ref="D371:F371"/>
    <mergeCell ref="D372:F372"/>
    <mergeCell ref="D373:F373"/>
    <mergeCell ref="D374:F374"/>
    <mergeCell ref="D375:F375"/>
    <mergeCell ref="D376:F376"/>
    <mergeCell ref="D377:F377"/>
    <mergeCell ref="D378:F378"/>
    <mergeCell ref="D379:F379"/>
    <mergeCell ref="D380:F380"/>
    <mergeCell ref="D381:F381"/>
    <mergeCell ref="D382:F382"/>
    <mergeCell ref="D383:F383"/>
    <mergeCell ref="D384:F384"/>
    <mergeCell ref="D385:F385"/>
    <mergeCell ref="D386:F386"/>
    <mergeCell ref="D387:F387"/>
    <mergeCell ref="D388:F388"/>
    <mergeCell ref="D389:F389"/>
    <mergeCell ref="D390:F390"/>
    <mergeCell ref="D391:F391"/>
    <mergeCell ref="C392:F392"/>
    <mergeCell ref="C393:F393"/>
    <mergeCell ref="B394:F394"/>
    <mergeCell ref="C395:F395"/>
    <mergeCell ref="D396:F396"/>
    <mergeCell ref="D397:F397"/>
    <mergeCell ref="D398:F398"/>
    <mergeCell ref="D399:F399"/>
    <mergeCell ref="D400:F400"/>
    <mergeCell ref="D401:F401"/>
    <mergeCell ref="D402:F402"/>
    <mergeCell ref="D403:F403"/>
    <mergeCell ref="D404:F404"/>
    <mergeCell ref="D405:F405"/>
    <mergeCell ref="D406:F406"/>
    <mergeCell ref="D407:F407"/>
    <mergeCell ref="D408:F408"/>
    <mergeCell ref="D409:F409"/>
    <mergeCell ref="D410:F410"/>
    <mergeCell ref="D411:F411"/>
    <mergeCell ref="D412:F412"/>
    <mergeCell ref="D413:F413"/>
    <mergeCell ref="D414:F414"/>
    <mergeCell ref="D415:F415"/>
    <mergeCell ref="D416:F416"/>
    <mergeCell ref="D417:F417"/>
    <mergeCell ref="D418:F418"/>
    <mergeCell ref="D419:F419"/>
    <mergeCell ref="D420:F420"/>
    <mergeCell ref="D421:F421"/>
    <mergeCell ref="D422:F422"/>
    <mergeCell ref="D423:F423"/>
    <mergeCell ref="C424:F424"/>
    <mergeCell ref="D425:F425"/>
    <mergeCell ref="D426:F426"/>
    <mergeCell ref="D427:F427"/>
    <mergeCell ref="D428:F428"/>
    <mergeCell ref="D429:F429"/>
    <mergeCell ref="D430:F430"/>
    <mergeCell ref="D431:F431"/>
    <mergeCell ref="D432:F432"/>
    <mergeCell ref="D433:F433"/>
    <mergeCell ref="D434:F434"/>
    <mergeCell ref="D435:F435"/>
    <mergeCell ref="D436:F436"/>
    <mergeCell ref="D437:F437"/>
    <mergeCell ref="D438:F438"/>
    <mergeCell ref="D439:F439"/>
    <mergeCell ref="D440:F440"/>
    <mergeCell ref="D441:F441"/>
    <mergeCell ref="D442:F442"/>
    <mergeCell ref="D443:F443"/>
    <mergeCell ref="D444:F444"/>
    <mergeCell ref="D445:F445"/>
    <mergeCell ref="D446:F446"/>
    <mergeCell ref="D447:F447"/>
    <mergeCell ref="D448:F448"/>
    <mergeCell ref="D449:F449"/>
    <mergeCell ref="D450:F450"/>
    <mergeCell ref="D451:F451"/>
    <mergeCell ref="D452:F452"/>
    <mergeCell ref="D453:F453"/>
    <mergeCell ref="D454:F454"/>
    <mergeCell ref="D455:F455"/>
    <mergeCell ref="D456:F456"/>
    <mergeCell ref="D457:F457"/>
    <mergeCell ref="D458:F458"/>
    <mergeCell ref="D459:F459"/>
    <mergeCell ref="D460:F460"/>
    <mergeCell ref="D461:F461"/>
    <mergeCell ref="D462:F462"/>
    <mergeCell ref="D463:F463"/>
    <mergeCell ref="D464:F464"/>
    <mergeCell ref="D465:F465"/>
    <mergeCell ref="D466:F466"/>
    <mergeCell ref="D467:F467"/>
    <mergeCell ref="D468:F468"/>
    <mergeCell ref="D469:F469"/>
    <mergeCell ref="D470:F470"/>
    <mergeCell ref="D471:F471"/>
    <mergeCell ref="D472:F472"/>
    <mergeCell ref="C473:F473"/>
    <mergeCell ref="D474:F474"/>
    <mergeCell ref="E475:F475"/>
    <mergeCell ref="E487:F487"/>
    <mergeCell ref="E503:F503"/>
    <mergeCell ref="E504:F504"/>
    <mergeCell ref="E505:F505"/>
    <mergeCell ref="E506:F506"/>
    <mergeCell ref="E507:F507"/>
    <mergeCell ref="E508:F508"/>
    <mergeCell ref="E509:F509"/>
    <mergeCell ref="E510:F510"/>
    <mergeCell ref="E511:F511"/>
    <mergeCell ref="E512:F512"/>
    <mergeCell ref="E513:F513"/>
    <mergeCell ref="E514:F514"/>
    <mergeCell ref="E515:F515"/>
    <mergeCell ref="E516:F516"/>
    <mergeCell ref="E517:F517"/>
    <mergeCell ref="E518:F518"/>
    <mergeCell ref="E519:F519"/>
    <mergeCell ref="E520:F520"/>
    <mergeCell ref="E521:F521"/>
    <mergeCell ref="E522:F522"/>
    <mergeCell ref="E523:F523"/>
    <mergeCell ref="E524:F524"/>
    <mergeCell ref="E525:F525"/>
    <mergeCell ref="E526:F526"/>
    <mergeCell ref="E527:F527"/>
    <mergeCell ref="E528:F528"/>
    <mergeCell ref="E529:F529"/>
    <mergeCell ref="E530:F530"/>
    <mergeCell ref="E531:F531"/>
    <mergeCell ref="E532:F532"/>
    <mergeCell ref="E533:F533"/>
    <mergeCell ref="E534:F534"/>
    <mergeCell ref="E535:F535"/>
    <mergeCell ref="E536:F536"/>
    <mergeCell ref="E537:F537"/>
    <mergeCell ref="E538:F538"/>
    <mergeCell ref="E539:F539"/>
    <mergeCell ref="E540:F540"/>
    <mergeCell ref="E541:F541"/>
    <mergeCell ref="E542:F542"/>
    <mergeCell ref="D543:F543"/>
    <mergeCell ref="D544:F544"/>
    <mergeCell ref="D545:F545"/>
    <mergeCell ref="D546:F546"/>
    <mergeCell ref="D547:F547"/>
    <mergeCell ref="D548:F548"/>
    <mergeCell ref="C549:F549"/>
    <mergeCell ref="D550:F550"/>
    <mergeCell ref="D551:F551"/>
    <mergeCell ref="D552:F552"/>
    <mergeCell ref="D553:F553"/>
    <mergeCell ref="D554:F554"/>
    <mergeCell ref="D555:F555"/>
    <mergeCell ref="D556:F556"/>
    <mergeCell ref="D557:F557"/>
    <mergeCell ref="C558:F558"/>
    <mergeCell ref="D559:F559"/>
    <mergeCell ref="D560:F560"/>
    <mergeCell ref="D561:F561"/>
    <mergeCell ref="D562:F562"/>
    <mergeCell ref="D563:F563"/>
    <mergeCell ref="D564:F564"/>
    <mergeCell ref="D565:F565"/>
    <mergeCell ref="D566:F566"/>
    <mergeCell ref="C567:F567"/>
    <mergeCell ref="D568:F568"/>
    <mergeCell ref="D569:F569"/>
    <mergeCell ref="D570:F570"/>
    <mergeCell ref="D571:F571"/>
    <mergeCell ref="D572:F572"/>
    <mergeCell ref="D573:F573"/>
    <mergeCell ref="D574:F574"/>
    <mergeCell ref="D575:F575"/>
    <mergeCell ref="D576:F576"/>
    <mergeCell ref="D577:F577"/>
    <mergeCell ref="D578:F578"/>
    <mergeCell ref="D579:F579"/>
    <mergeCell ref="D580:F580"/>
    <mergeCell ref="D581:F581"/>
    <mergeCell ref="D582:F582"/>
    <mergeCell ref="D583:F583"/>
    <mergeCell ref="D584:F584"/>
    <mergeCell ref="D585:F585"/>
    <mergeCell ref="D586:F586"/>
    <mergeCell ref="D587:F587"/>
    <mergeCell ref="D588:F588"/>
    <mergeCell ref="D589:F589"/>
    <mergeCell ref="D590:F590"/>
    <mergeCell ref="D591:F591"/>
    <mergeCell ref="D592:F592"/>
    <mergeCell ref="D593:F593"/>
    <mergeCell ref="C594:F594"/>
    <mergeCell ref="B595:F595"/>
    <mergeCell ref="C596:F596"/>
    <mergeCell ref="D597:F597"/>
    <mergeCell ref="D598:F598"/>
    <mergeCell ref="D599:F599"/>
    <mergeCell ref="D600:F600"/>
    <mergeCell ref="D601:F601"/>
    <mergeCell ref="D602:F602"/>
    <mergeCell ref="D603:F603"/>
    <mergeCell ref="D604:F604"/>
    <mergeCell ref="D605:F605"/>
    <mergeCell ref="D606:F606"/>
    <mergeCell ref="C607:F607"/>
    <mergeCell ref="D608:F608"/>
    <mergeCell ref="D609:F609"/>
    <mergeCell ref="D610:F610"/>
    <mergeCell ref="D611:F611"/>
    <mergeCell ref="D612:F612"/>
    <mergeCell ref="D613:F613"/>
    <mergeCell ref="D614:F614"/>
    <mergeCell ref="D615:F615"/>
    <mergeCell ref="D616:F616"/>
    <mergeCell ref="D617:F617"/>
    <mergeCell ref="D618:F618"/>
    <mergeCell ref="D619:F619"/>
    <mergeCell ref="D620:F620"/>
    <mergeCell ref="D621:F621"/>
    <mergeCell ref="D622:F622"/>
    <mergeCell ref="D623:F623"/>
    <mergeCell ref="D624:F624"/>
    <mergeCell ref="D625:F625"/>
    <mergeCell ref="D626:F626"/>
    <mergeCell ref="D627:F627"/>
    <mergeCell ref="D628:F628"/>
    <mergeCell ref="D629:F629"/>
    <mergeCell ref="D630:F630"/>
    <mergeCell ref="D631:F631"/>
    <mergeCell ref="D632:F632"/>
    <mergeCell ref="D633:F633"/>
    <mergeCell ref="C634:F634"/>
    <mergeCell ref="D635:F635"/>
    <mergeCell ref="D636:F636"/>
    <mergeCell ref="D637:F637"/>
    <mergeCell ref="D638:F638"/>
    <mergeCell ref="D639:F639"/>
    <mergeCell ref="D640:F640"/>
    <mergeCell ref="D641:F641"/>
    <mergeCell ref="D642:F642"/>
    <mergeCell ref="D643:F643"/>
    <mergeCell ref="D644:F644"/>
    <mergeCell ref="D645:F645"/>
    <mergeCell ref="D646:F646"/>
    <mergeCell ref="D647:F647"/>
    <mergeCell ref="D648:F648"/>
    <mergeCell ref="D649:F649"/>
    <mergeCell ref="D650:F650"/>
    <mergeCell ref="D651:F651"/>
    <mergeCell ref="D652:F652"/>
    <mergeCell ref="D653:F653"/>
    <mergeCell ref="D654:F654"/>
    <mergeCell ref="D655:F655"/>
    <mergeCell ref="D656:F656"/>
    <mergeCell ref="D657:F657"/>
    <mergeCell ref="D658:F658"/>
    <mergeCell ref="D659:F659"/>
    <mergeCell ref="D660:F660"/>
    <mergeCell ref="D661:F661"/>
    <mergeCell ref="D662:F662"/>
    <mergeCell ref="D663:F663"/>
    <mergeCell ref="D664:F664"/>
    <mergeCell ref="D665:F665"/>
    <mergeCell ref="D666:F666"/>
    <mergeCell ref="D667:F667"/>
    <mergeCell ref="D668:F668"/>
    <mergeCell ref="D669:F669"/>
    <mergeCell ref="D670:F670"/>
    <mergeCell ref="D671:F671"/>
    <mergeCell ref="D672:F672"/>
    <mergeCell ref="D673:F673"/>
    <mergeCell ref="D674:F674"/>
    <mergeCell ref="D675:F675"/>
    <mergeCell ref="D676:F676"/>
    <mergeCell ref="D677:F677"/>
    <mergeCell ref="D678:F678"/>
    <mergeCell ref="D679:F679"/>
    <mergeCell ref="D680:F680"/>
    <mergeCell ref="D681:F681"/>
    <mergeCell ref="D682:F682"/>
    <mergeCell ref="D683:F683"/>
    <mergeCell ref="D684:F684"/>
    <mergeCell ref="D685:F685"/>
    <mergeCell ref="D686:F686"/>
    <mergeCell ref="D687:F687"/>
    <mergeCell ref="D688:F688"/>
    <mergeCell ref="D689:F689"/>
    <mergeCell ref="D690:F690"/>
    <mergeCell ref="C691:F691"/>
    <mergeCell ref="D692:F692"/>
    <mergeCell ref="E693:F693"/>
    <mergeCell ref="E694:F694"/>
    <mergeCell ref="E695:F695"/>
    <mergeCell ref="E696:F696"/>
    <mergeCell ref="E697:F697"/>
    <mergeCell ref="E698:F698"/>
    <mergeCell ref="E699:F699"/>
    <mergeCell ref="D700:F700"/>
    <mergeCell ref="E701:F701"/>
    <mergeCell ref="E702:F702"/>
    <mergeCell ref="E703:F703"/>
    <mergeCell ref="E704:F704"/>
    <mergeCell ref="E705:F705"/>
    <mergeCell ref="E706:F706"/>
    <mergeCell ref="E707:F707"/>
    <mergeCell ref="E708:F708"/>
    <mergeCell ref="E709:F709"/>
    <mergeCell ref="E710:F710"/>
    <mergeCell ref="E711:F711"/>
    <mergeCell ref="E712:F712"/>
    <mergeCell ref="E713:F713"/>
    <mergeCell ref="E714:F714"/>
    <mergeCell ref="E715:F715"/>
    <mergeCell ref="E716:F716"/>
    <mergeCell ref="E717:F717"/>
    <mergeCell ref="E718:F718"/>
    <mergeCell ref="E719:F719"/>
    <mergeCell ref="E720:F720"/>
    <mergeCell ref="E721:F721"/>
    <mergeCell ref="D722:F722"/>
    <mergeCell ref="D723:F723"/>
    <mergeCell ref="D724:F724"/>
    <mergeCell ref="D725:F725"/>
    <mergeCell ref="D726:F726"/>
    <mergeCell ref="D727:F727"/>
    <mergeCell ref="D728:F728"/>
    <mergeCell ref="C729:F729"/>
    <mergeCell ref="D730:F730"/>
    <mergeCell ref="D731:F731"/>
    <mergeCell ref="D732:F732"/>
    <mergeCell ref="D733:F733"/>
    <mergeCell ref="D734:F734"/>
    <mergeCell ref="C735:F735"/>
    <mergeCell ref="D736:F736"/>
    <mergeCell ref="D737:F737"/>
    <mergeCell ref="D738:F738"/>
    <mergeCell ref="D739:F739"/>
    <mergeCell ref="D740:F740"/>
    <mergeCell ref="D741:F741"/>
    <mergeCell ref="C742:F742"/>
    <mergeCell ref="D743:F743"/>
    <mergeCell ref="D744:F744"/>
    <mergeCell ref="D745:F745"/>
    <mergeCell ref="D746:F746"/>
    <mergeCell ref="D747:F747"/>
    <mergeCell ref="D748:F748"/>
    <mergeCell ref="D749:F749"/>
    <mergeCell ref="D750:F750"/>
    <mergeCell ref="D751:F751"/>
    <mergeCell ref="D752:F752"/>
    <mergeCell ref="D753:F753"/>
    <mergeCell ref="D754:F754"/>
    <mergeCell ref="D755:F755"/>
    <mergeCell ref="D756:F756"/>
    <mergeCell ref="D757:F757"/>
    <mergeCell ref="D758:F758"/>
    <mergeCell ref="D759:F759"/>
    <mergeCell ref="D760:F760"/>
    <mergeCell ref="D761:F761"/>
    <mergeCell ref="D762:F762"/>
    <mergeCell ref="D763:F763"/>
    <mergeCell ref="C764:F764"/>
    <mergeCell ref="C765:F765"/>
    <mergeCell ref="C766:F766"/>
    <mergeCell ref="C767:F767"/>
    <mergeCell ref="C768:F768"/>
    <mergeCell ref="B769:F769"/>
    <mergeCell ref="C770:F770"/>
    <mergeCell ref="D771:F771"/>
    <mergeCell ref="D772:F772"/>
    <mergeCell ref="D773:F773"/>
    <mergeCell ref="D774:F774"/>
    <mergeCell ref="C775:F775"/>
    <mergeCell ref="D776:F776"/>
    <mergeCell ref="D777:F777"/>
    <mergeCell ref="D778:F778"/>
    <mergeCell ref="D779:F779"/>
    <mergeCell ref="D780:F780"/>
    <mergeCell ref="D781:F781"/>
    <mergeCell ref="D782:F782"/>
    <mergeCell ref="D783:F783"/>
    <mergeCell ref="D784:F784"/>
    <mergeCell ref="D785:F785"/>
    <mergeCell ref="D786:F786"/>
    <mergeCell ref="D787:F787"/>
    <mergeCell ref="D788:F788"/>
    <mergeCell ref="D789:F789"/>
    <mergeCell ref="D790:F790"/>
    <mergeCell ref="D791:F791"/>
    <mergeCell ref="D792:F792"/>
    <mergeCell ref="C793:F793"/>
    <mergeCell ref="D794:F794"/>
    <mergeCell ref="D795:F795"/>
    <mergeCell ref="D796:F796"/>
    <mergeCell ref="D797:F797"/>
    <mergeCell ref="D798:F798"/>
    <mergeCell ref="D799:F799"/>
    <mergeCell ref="D800:F800"/>
    <mergeCell ref="D801:F801"/>
    <mergeCell ref="D802:F802"/>
    <mergeCell ref="D803:F803"/>
    <mergeCell ref="D804:F804"/>
    <mergeCell ref="D805:F805"/>
    <mergeCell ref="D806:F806"/>
    <mergeCell ref="D807:F807"/>
    <mergeCell ref="C808:F808"/>
    <mergeCell ref="D809:F809"/>
    <mergeCell ref="E810:F810"/>
    <mergeCell ref="E811:F811"/>
    <mergeCell ref="E812:F812"/>
    <mergeCell ref="E813:F813"/>
    <mergeCell ref="E814:F814"/>
    <mergeCell ref="E815:F815"/>
    <mergeCell ref="E816:F816"/>
    <mergeCell ref="E817:F817"/>
    <mergeCell ref="E818:F818"/>
    <mergeCell ref="E819:F819"/>
    <mergeCell ref="E820:F820"/>
    <mergeCell ref="E821:F821"/>
    <mergeCell ref="E822:F822"/>
    <mergeCell ref="E823:F823"/>
    <mergeCell ref="E824:F824"/>
    <mergeCell ref="E825:F825"/>
    <mergeCell ref="E826:F826"/>
    <mergeCell ref="D827:F827"/>
    <mergeCell ref="C828:F828"/>
    <mergeCell ref="D829:F829"/>
    <mergeCell ref="B830:F830"/>
    <mergeCell ref="C831:F831"/>
    <mergeCell ref="D832:F832"/>
    <mergeCell ref="D833:F833"/>
    <mergeCell ref="D834:F834"/>
    <mergeCell ref="D835:F835"/>
    <mergeCell ref="D836:F836"/>
    <mergeCell ref="D837:F837"/>
    <mergeCell ref="D838:F838"/>
    <mergeCell ref="D839:F839"/>
    <mergeCell ref="D840:F840"/>
    <mergeCell ref="D841:F841"/>
    <mergeCell ref="D842:F842"/>
    <mergeCell ref="D843:F843"/>
    <mergeCell ref="D844:F844"/>
    <mergeCell ref="D845:F845"/>
    <mergeCell ref="D846:F846"/>
    <mergeCell ref="D847:F847"/>
    <mergeCell ref="D848:F848"/>
    <mergeCell ref="D849:F849"/>
    <mergeCell ref="C850:F850"/>
    <mergeCell ref="D851:F851"/>
    <mergeCell ref="D852:F852"/>
    <mergeCell ref="D853:F853"/>
    <mergeCell ref="D854:F854"/>
    <mergeCell ref="D855:F855"/>
    <mergeCell ref="D856:F856"/>
    <mergeCell ref="D857:F857"/>
    <mergeCell ref="D858:F858"/>
    <mergeCell ref="D859:F859"/>
    <mergeCell ref="D860:F860"/>
    <mergeCell ref="D867:F867"/>
    <mergeCell ref="C868:F868"/>
    <mergeCell ref="C869:F869"/>
    <mergeCell ref="A1:F1"/>
    <mergeCell ref="D861:F861"/>
    <mergeCell ref="D862:F862"/>
    <mergeCell ref="D863:F863"/>
    <mergeCell ref="C864:F864"/>
    <mergeCell ref="D865:F865"/>
    <mergeCell ref="C866:F86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Booz Allen Hamilton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Littlefield</dc:creator>
  <cp:keywords/>
  <dc:description/>
  <cp:lastModifiedBy>Matthew B. Jamieson</cp:lastModifiedBy>
  <cp:lastPrinted>2011-06-22T23:34:40Z</cp:lastPrinted>
  <dcterms:created xsi:type="dcterms:W3CDTF">2010-02-10T14:56:42Z</dcterms:created>
  <dcterms:modified xsi:type="dcterms:W3CDTF">2013-11-04T15:27:11Z</dcterms:modified>
  <cp:category/>
  <cp:version/>
  <cp:contentType/>
  <cp:contentStatus/>
</cp:coreProperties>
</file>