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Summary'!$A$1:$Q$73</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<sst xmlns="http://schemas.openxmlformats.org/spreadsheetml/2006/main" count="1133" uniqueCount="812">
  <si>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</si>
  <si>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</si>
  <si>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</si>
  <si>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</si>
  <si>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</si>
  <si>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</si>
  <si>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</si>
  <si>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</si>
  <si>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</si>
  <si>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</si>
  <si>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</si>
  <si>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</si>
  <si>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</si>
  <si>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</si>
  <si>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</si>
  <si>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</si>
  <si>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</si>
  <si>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</si>
  <si>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</si>
  <si>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</si>
  <si>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</si>
  <si>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</si>
  <si>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</si>
  <si>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</si>
  <si>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</si>
  <si>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</si>
  <si>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</si>
  <si>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</si>
  <si>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</si>
  <si>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</si>
  <si>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</si>
  <si>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</si>
  <si>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</si>
  <si>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</si>
  <si>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</si>
  <si>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</si>
  <si>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</si>
  <si>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</si>
  <si>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</si>
  <si>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</si>
  <si>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</si>
  <si>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</si>
  <si>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</si>
  <si>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</si>
  <si>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</si>
  <si>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</si>
  <si>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</si>
  <si>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</si>
  <si>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</si>
  <si>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</si>
  <si>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</si>
  <si>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</si>
  <si>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</si>
  <si>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</si>
  <si>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</si>
  <si>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</si>
  <si>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</si>
  <si>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</si>
  <si>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</si>
  <si>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</si>
  <si>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</si>
  <si>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</si>
  <si>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</si>
  <si>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</si>
  <si>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</si>
  <si>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</si>
  <si>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</si>
  <si>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</si>
  <si>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</si>
  <si>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</si>
  <si>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</si>
  <si>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</si>
  <si>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</si>
  <si>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</si>
  <si>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</si>
  <si>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</si>
  <si>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</si>
  <si>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</si>
  <si>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</si>
  <si>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</si>
  <si>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</si>
  <si>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</si>
  <si>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</si>
  <si>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</si>
  <si>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</si>
  <si>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</si>
  <si>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</si>
  <si>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</si>
  <si>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</si>
  <si>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</si>
  <si>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</si>
  <si>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</si>
  <si>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</si>
  <si>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</si>
  <si>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</si>
  <si>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</si>
  <si>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</si>
  <si>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</si>
  <si>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</si>
  <si>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</si>
  <si>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</si>
  <si>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</si>
  <si>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</si>
  <si>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</si>
  <si>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</si>
  <si>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</si>
  <si>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</si>
  <si>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</si>
  <si>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</si>
  <si>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</si>
  <si>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</si>
  <si>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(output)</t>
  </si>
  <si>
    <t>No</t>
  </si>
  <si>
    <t>Info</t>
  </si>
  <si>
    <t>Basic Info for the Process, Files, Citation, and Disclaimer</t>
  </si>
  <si>
    <t>N/A</t>
  </si>
  <si>
    <t>Intermediate product in RMA</t>
  </si>
  <si>
    <t>GaBi</t>
  </si>
  <si>
    <t>Complete output of all inputs and releases directly from the GaBi software</t>
  </si>
  <si>
    <t>Process or Category</t>
  </si>
  <si>
    <t>Cradle to Gate</t>
  </si>
  <si>
    <t>Cradle to Gate (RMA)</t>
  </si>
  <si>
    <t>Gate to Gate (RMT)</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</si>
  <si>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</si>
  <si>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</si>
  <si>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</si>
  <si>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</si>
  <si>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</si>
  <si>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</si>
  <si>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</si>
  <si>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</si>
  <si>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</si>
  <si>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</si>
  <si>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</si>
  <si>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</si>
  <si>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</si>
  <si>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</si>
  <si>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</si>
  <si>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</si>
  <si>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</si>
  <si>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</si>
  <si>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</si>
  <si>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</si>
  <si>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</si>
  <si>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</si>
  <si>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</si>
  <si>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</si>
  <si>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</si>
  <si>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</si>
  <si>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</si>
  <si>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</si>
  <si>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</si>
  <si>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</si>
  <si>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</si>
  <si>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</si>
  <si>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</si>
  <si>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</si>
  <si>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</si>
  <si>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</si>
  <si>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</si>
  <si>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</si>
  <si>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</si>
  <si>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</si>
  <si>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</si>
  <si>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</si>
  <si>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</si>
  <si>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</si>
  <si>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</si>
  <si>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</si>
  <si>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</si>
  <si>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</si>
  <si>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</si>
  <si>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</si>
  <si>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</si>
  <si>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</si>
  <si>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</si>
  <si>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</si>
  <si>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</si>
  <si>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</si>
  <si>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</si>
  <si>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</si>
  <si>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</si>
  <si>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</si>
  <si>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</si>
  <si>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</si>
  <si>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</si>
  <si>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</si>
  <si>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</si>
  <si>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</si>
  <si>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</si>
  <si>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</si>
  <si>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</si>
  <si>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</si>
  <si>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</si>
  <si>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</si>
  <si>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</si>
  <si>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</si>
  <si>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</si>
  <si>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</si>
  <si>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</si>
  <si>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</si>
  <si>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</si>
  <si>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</si>
  <si>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</si>
  <si>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</si>
  <si>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</si>
  <si>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</si>
  <si>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</si>
  <si>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</si>
  <si>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</si>
  <si>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</si>
  <si>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</si>
  <si>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</si>
  <si>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</si>
  <si>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</si>
  <si>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</si>
  <si>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</si>
  <si>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</si>
  <si>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</si>
  <si>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</si>
  <si>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</si>
  <si>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(lake water)</t>
  </si>
  <si>
    <t>Water (municipal)</t>
  </si>
  <si>
    <t>Water (river water)</t>
  </si>
  <si>
    <t>Water (sea water)</t>
  </si>
  <si>
    <t>Water (surface water)</t>
  </si>
  <si>
    <t>Water (well water)</t>
  </si>
  <si>
    <t>Water (well-produced water)</t>
  </si>
  <si>
    <t>Water (with river silt)</t>
  </si>
  <si>
    <t>Air</t>
  </si>
  <si>
    <t>Oxygen</t>
  </si>
  <si>
    <t>Unspecified minerals</t>
  </si>
  <si>
    <t>Unspecified resources</t>
  </si>
  <si>
    <t>Output</t>
  </si>
  <si>
    <t>Water (wastewater)</t>
  </si>
  <si>
    <t>Ecoinvent</t>
  </si>
  <si>
    <t>Long-term emission</t>
  </si>
  <si>
    <t>Fresh water</t>
  </si>
  <si>
    <t>Chloride</t>
  </si>
  <si>
    <t>Dissolved organic carbon, DOC (Ecoinvent)</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</si>
  <si>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</si>
  <si>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</si>
  <si>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</si>
  <si>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</si>
  <si>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</si>
  <si>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</si>
  <si>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</si>
  <si>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</si>
  <si>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</si>
  <si>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</si>
  <si>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</si>
  <si>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</si>
  <si>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</si>
  <si>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</si>
  <si>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</si>
  <si>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</si>
  <si>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</si>
  <si>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</si>
  <si>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</si>
  <si>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</si>
  <si>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</si>
  <si>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</si>
  <si>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</si>
  <si>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</si>
  <si>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</si>
  <si>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</si>
  <si>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</si>
  <si>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</si>
  <si>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</si>
  <si>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</si>
  <si>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Argon</t>
  </si>
  <si>
    <t>Barium</t>
  </si>
  <si>
    <t>Beryllium</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</si>
  <si>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</si>
  <si>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</si>
  <si>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</si>
  <si>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</si>
  <si>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</si>
  <si>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</si>
  <si>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</si>
  <si>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</si>
  <si>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</si>
  <si>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</si>
  <si>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</si>
  <si>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</si>
  <si>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</si>
  <si>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</si>
  <si>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</si>
  <si>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</si>
  <si>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</si>
  <si>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</si>
  <si>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</si>
  <si>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</si>
  <si>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</si>
  <si>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</si>
  <si>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</si>
  <si>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</si>
  <si>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</si>
  <si>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</si>
  <si>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</si>
  <si>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</si>
  <si>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</si>
  <si>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</si>
  <si>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</si>
  <si>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</si>
  <si>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</si>
  <si>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</si>
  <si>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</si>
  <si>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</si>
  <si>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</si>
  <si>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</si>
  <si>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</si>
  <si>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</si>
  <si>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</si>
  <si>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</si>
  <si>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</si>
  <si>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</si>
  <si>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</si>
  <si>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</si>
  <si>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</si>
  <si>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</si>
  <si>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</si>
  <si>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</si>
  <si>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</si>
  <si>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</si>
  <si>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</si>
  <si>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</si>
  <si>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</si>
  <si>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</si>
  <si>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</si>
  <si>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</si>
  <si>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</si>
  <si>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</si>
  <si>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</si>
  <si>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</si>
  <si>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</si>
  <si>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</si>
  <si>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</si>
  <si>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</si>
  <si>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</si>
  <si>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</si>
  <si>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</si>
  <si>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</si>
  <si>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</si>
  <si>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</si>
  <si>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</si>
  <si>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</si>
  <si>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</si>
  <si>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</si>
  <si>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</si>
  <si>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</si>
  <si>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</si>
  <si>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</si>
  <si>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</si>
  <si>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</si>
  <si>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</si>
  <si>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</si>
  <si>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</si>
  <si>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</si>
  <si>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</si>
  <si>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</si>
  <si>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</si>
  <si>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</si>
  <si>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</si>
  <si>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</si>
  <si>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</si>
  <si>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</si>
  <si>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</si>
  <si>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</si>
  <si>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</si>
  <si>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</si>
  <si>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</si>
  <si>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</si>
  <si>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</si>
  <si>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</si>
  <si>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</si>
  <si>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</si>
  <si>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</si>
  <si>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</si>
  <si>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</si>
  <si>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</si>
  <si>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</si>
  <si>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</si>
  <si>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</si>
  <si>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</si>
  <si>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</si>
  <si>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</si>
  <si>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</si>
  <si>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</si>
  <si>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</si>
  <si>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</si>
  <si>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</si>
  <si>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</si>
  <si>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</si>
  <si>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</si>
  <si>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</si>
  <si>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</si>
  <si>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</si>
  <si>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</si>
  <si>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</si>
  <si>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</si>
  <si>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</si>
  <si>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</si>
  <si>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</si>
  <si>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</si>
  <si>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</si>
  <si>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</si>
  <si>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Aluminium</t>
  </si>
  <si>
    <t>Heavy metals to water (unspecified)</t>
  </si>
  <si>
    <t>Unspecified Substance</t>
  </si>
  <si>
    <t>Uranium</t>
  </si>
  <si>
    <t>Inorganic emissions to fresh water</t>
  </si>
  <si>
    <t>Acid (calculated as H+)</t>
  </si>
  <si>
    <t>Ammonia, as N</t>
  </si>
  <si>
    <t>Ammonium (total N)</t>
  </si>
  <si>
    <t>Boron</t>
  </si>
  <si>
    <t>Bromate</t>
  </si>
  <si>
    <t>Calcium (+II)</t>
  </si>
  <si>
    <t>Carbonate</t>
  </si>
  <si>
    <t>Chlorate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</si>
  <si>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</si>
  <si>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</si>
  <si>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</si>
  <si>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</si>
  <si>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</si>
  <si>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</si>
  <si>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</si>
  <si>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</si>
  <si>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</si>
  <si>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</si>
  <si>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</si>
  <si>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</si>
  <si>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</si>
  <si>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</si>
  <si>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</si>
  <si>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</si>
  <si>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</si>
  <si>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</si>
  <si>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</si>
  <si>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</si>
  <si>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</si>
  <si>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</si>
  <si>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</si>
  <si>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</si>
  <si>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</si>
  <si>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</si>
  <si>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</si>
  <si>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</si>
  <si>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</si>
  <si>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</si>
  <si>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</si>
  <si>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</si>
  <si>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</si>
  <si>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</si>
  <si>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</si>
  <si>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</si>
  <si>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</si>
  <si>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</si>
  <si>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</si>
  <si>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</si>
  <si>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</si>
  <si>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</si>
  <si>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</si>
  <si>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</si>
  <si>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</si>
  <si>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</si>
  <si>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</si>
  <si>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</si>
  <si>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</si>
  <si>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</si>
  <si>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</si>
  <si>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</si>
  <si>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</si>
  <si>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</si>
  <si>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</si>
  <si>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</si>
  <si>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</si>
  <si>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</si>
  <si>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</si>
  <si>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</si>
  <si>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</si>
  <si>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</si>
  <si>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</si>
  <si>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</si>
  <si>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</si>
  <si>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</si>
  <si>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</si>
  <si>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</si>
  <si>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</si>
  <si>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</si>
  <si>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</si>
  <si>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</si>
  <si>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Radioactive emissions to industrial soil</t>
  </si>
  <si>
    <t>Calcium Fluoride</t>
  </si>
  <si>
    <t>Natural Gas Delivered</t>
  </si>
  <si>
    <t>Natural Gas from Associated Production</t>
  </si>
  <si>
    <t>Natural Gas from Conventional Onshore</t>
  </si>
  <si>
    <t>Natural Gas from Conventional Offshore</t>
  </si>
  <si>
    <t>barnett</t>
  </si>
  <si>
    <t>lng</t>
  </si>
  <si>
    <t>marcellus</t>
  </si>
  <si>
    <t>offshore</t>
  </si>
  <si>
    <t>onshore</t>
  </si>
  <si>
    <t>coal</t>
  </si>
  <si>
    <t>[decimal] proportion of US natural gas extracted by a well associated with petroleum extraction</t>
  </si>
  <si>
    <t>[decimal] proportion of US natural gas extracted from Barnett Shale extraction</t>
  </si>
  <si>
    <t>[decimal] proportion of US natural gas extracted from coalbed methane extraction</t>
  </si>
  <si>
    <t>[decimal] proportion of US natural gas imported as liquifed natural gas</t>
  </si>
  <si>
    <t>[decimal] proportion of US natural gas extracted from Marcellus Shale extraction</t>
  </si>
  <si>
    <t>[decimal] proportion of US natural gas extracted from conventional offshore extraction</t>
  </si>
  <si>
    <t>[decimal] proportion of US natural gas extracted from conventional onshore extraction</t>
  </si>
  <si>
    <t>tightsand</t>
  </si>
  <si>
    <t>[decimal] proportion of US natural gas extracted from tight sands extraction</t>
  </si>
  <si>
    <t>Natural Gas [Valuable substances]</t>
  </si>
  <si>
    <t>Natural Gas, Conventional Mix, Extraction and Transport</t>
  </si>
  <si>
    <t>This process includes all inputs for the raw material acquisition and raw material transportation for 1 kg of delivered natural gas proportionally from conventional onshore and offshore as well as associated extraction methods.</t>
  </si>
  <si>
    <t>Energy Resources</t>
  </si>
  <si>
    <t>Water requirements</t>
  </si>
  <si>
    <t>Energy requirements</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</si>
  <si>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</si>
  <si>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</si>
  <si>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</si>
  <si>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</si>
  <si>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</si>
  <si>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</si>
  <si>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</si>
  <si>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</si>
  <si>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</si>
  <si>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</si>
  <si>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</si>
  <si>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</si>
  <si>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</si>
  <si>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</si>
  <si>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</si>
  <si>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</si>
  <si>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</si>
  <si>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</si>
  <si>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Chemicals (unspecified)</t>
  </si>
  <si>
    <t>Cooling water</t>
  </si>
  <si>
    <t>Cryolite</t>
  </si>
  <si>
    <t>Dross</t>
  </si>
  <si>
    <t>Filter dust</t>
  </si>
  <si>
    <t>Furnace clinker</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</si>
  <si>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</si>
  <si>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</si>
  <si>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</si>
  <si>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</si>
  <si>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</si>
  <si>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</si>
  <si>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</si>
  <si>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</si>
  <si>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</si>
  <si>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</si>
  <si>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</si>
  <si>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</si>
  <si>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</si>
  <si>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</si>
  <si>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r>
      <t xml:space="preserve">This unit process is composed of this document and the file, </t>
    </r>
    <r>
      <rPr>
        <i/>
        <sz val="10"/>
        <rFont val="Arial"/>
        <family val="2"/>
      </rPr>
      <t>DF_CTG_NaturalGas_ConventionalMix_2011.02.doc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</si>
  <si>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Natural Gas, Conventional Mix, Extraction and Transport. </t>
    </r>
    <r>
      <rPr>
        <sz val="10"/>
        <rFont val="Arial"/>
        <family val="2"/>
      </rPr>
      <t>U.S. Department of Energy, National Energy Technology Laboratory. Last Updated: May 2012 (version 02). www.netl.doe.gov/energy-analyses (http://www.netl.doe.gov/energy-analyses)</t>
    </r>
  </si>
  <si>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</si>
  <si>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</si>
  <si>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</si>
  <si>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</si>
  <si>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</si>
  <si>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</si>
  <si>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</si>
  <si>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</si>
  <si>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</si>
  <si>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</si>
  <si>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</si>
  <si>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</si>
  <si>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</si>
  <si>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</si>
  <si>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</si>
  <si>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</si>
  <si>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</si>
  <si>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</si>
  <si>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</si>
  <si>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</si>
  <si>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</si>
  <si>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</si>
  <si>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</si>
  <si>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</si>
  <si>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</si>
  <si>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</si>
  <si>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</si>
  <si>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</si>
  <si>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</si>
  <si>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</si>
  <si>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</si>
  <si>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</si>
  <si>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</si>
  <si>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</si>
  <si>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</si>
  <si>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</si>
  <si>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</si>
  <si>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</si>
  <si>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</si>
  <si>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</si>
  <si>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</si>
  <si>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</si>
  <si>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</si>
  <si>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</si>
  <si>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</si>
  <si>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</si>
  <si>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</si>
  <si>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</si>
  <si>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</si>
  <si>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</si>
  <si>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</si>
  <si>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</si>
  <si>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</si>
  <si>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</si>
  <si>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</si>
  <si>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</si>
  <si>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</si>
  <si>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</si>
  <si>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</si>
  <si>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</si>
  <si>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</si>
  <si>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</si>
  <si>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</si>
  <si>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</si>
  <si>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</si>
  <si>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</si>
  <si>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</si>
  <si>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</si>
  <si>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</si>
  <si>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</si>
  <si>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</si>
  <si>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</si>
  <si>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</si>
  <si>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</si>
  <si>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</si>
  <si>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</si>
  <si>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</si>
  <si>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</si>
  <si>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</si>
  <si>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</si>
  <si>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</si>
  <si>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</si>
  <si>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</si>
  <si>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</si>
  <si>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</si>
  <si>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</si>
  <si>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</si>
  <si>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</si>
  <si>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</si>
  <si>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</si>
  <si>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</si>
  <si>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</si>
  <si>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</si>
  <si>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</si>
  <si>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</si>
  <si>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</si>
  <si>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</si>
  <si>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</si>
  <si>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</si>
  <si>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</si>
  <si>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</si>
  <si>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</si>
  <si>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</si>
  <si>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</si>
  <si>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</si>
  <si>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</si>
  <si>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</si>
  <si>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</si>
  <si>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</si>
  <si>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</si>
  <si>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</si>
  <si>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</si>
  <si>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</si>
  <si>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</si>
  <si>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</si>
  <si>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</si>
  <si>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</si>
  <si>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</si>
  <si>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</si>
  <si>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</si>
  <si>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</si>
  <si>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</si>
  <si>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</si>
  <si>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</si>
  <si>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</si>
  <si>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</si>
  <si>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</si>
  <si>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</si>
  <si>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</si>
  <si>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</si>
  <si>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</si>
  <si>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</si>
  <si>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</si>
  <si>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</si>
  <si>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</si>
  <si>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</si>
  <si>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</si>
  <si>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</si>
  <si>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</si>
  <si>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</si>
  <si>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</si>
  <si>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</si>
  <si>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</si>
  <si>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</si>
  <si>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</si>
  <si>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</si>
  <si>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</si>
  <si>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</si>
  <si>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</si>
  <si>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</si>
  <si>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</si>
  <si>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</si>
  <si>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</si>
  <si>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</si>
  <si>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</si>
  <si>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</si>
  <si>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</si>
  <si>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</si>
  <si>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</si>
  <si>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</si>
  <si>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</si>
  <si>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</si>
  <si>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</si>
  <si>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</si>
  <si>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</si>
  <si>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</si>
  <si>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</si>
  <si>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</si>
  <si>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</si>
  <si>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</si>
  <si>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</si>
  <si>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</si>
  <si>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</si>
  <si>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</si>
  <si>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</si>
  <si>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</si>
  <si>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</si>
  <si>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</si>
  <si>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</si>
  <si>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</si>
  <si>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</si>
  <si>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</si>
  <si>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</si>
  <si>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</si>
  <si>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</si>
  <si>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</si>
  <si>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</si>
  <si>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</si>
  <si>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</si>
  <si>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</si>
  <si>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</si>
  <si>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</si>
  <si>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</si>
  <si>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</si>
  <si>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</si>
  <si>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</si>
  <si>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</si>
  <si>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</si>
  <si>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</si>
  <si>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</si>
  <si>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</si>
  <si>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</si>
  <si>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Total organic carbon, TOC (Ecoinvent)</t>
  </si>
  <si>
    <t>Boiler ash (unspecified)</t>
  </si>
  <si>
    <t>Fly ash (unspecified)</t>
  </si>
  <si>
    <t>Gypsum</t>
  </si>
  <si>
    <t>Halon (1301)</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</si>
  <si>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</si>
  <si>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</si>
  <si>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</si>
  <si>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</si>
  <si>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</si>
  <si>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</si>
  <si>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</si>
  <si>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</si>
  <si>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</si>
  <si>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</si>
  <si>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</si>
  <si>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</si>
  <si>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</si>
  <si>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</si>
  <si>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</si>
  <si>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</si>
  <si>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</si>
  <si>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</si>
  <si>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</si>
  <si>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</si>
  <si>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</si>
  <si>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</si>
  <si>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</si>
  <si>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</si>
  <si>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</si>
  <si>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</si>
  <si>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</si>
  <si>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</si>
  <si>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</si>
  <si>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</si>
  <si>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</si>
  <si>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Detergent (unspecified)</t>
  </si>
  <si>
    <t>non used primary energy from water power</t>
  </si>
  <si>
    <t>Unused primary energy from geothermal</t>
  </si>
  <si>
    <t>Waste water</t>
  </si>
  <si>
    <t>Americium (Am241)</t>
  </si>
  <si>
    <t>Antimony (Sb125)</t>
  </si>
  <si>
    <t>Curium (Cm alpha)</t>
  </si>
  <si>
    <t>Manganese (Mn54)</t>
  </si>
  <si>
    <t>Radionuclides</t>
  </si>
  <si>
    <t>Radium (Ra226)</t>
  </si>
  <si>
    <t>Ruthenium (Ru106)</t>
  </si>
  <si>
    <t>Silver (Ag110m)</t>
  </si>
  <si>
    <t>Strontium (Sr90)</t>
  </si>
  <si>
    <t>Thorium (Th234)</t>
  </si>
  <si>
    <t>associated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</si>
</sst>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5">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b/>
      <sz val="10"/>
      <color indexed="8"/>
      <name val="Arial Narrow"/>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b/>
      <sz val="10"/>
      <color rgb="FF000000"/>
      <name val="Arial Narrow"/>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rgb="FF8DB4E2"/>
        <bgColor indexed="64"/>
      </patternFill>
    </fill>
    <fill>
      <patternFill patternType="solid">
        <fgColor theme="0" tint="-0.3499799966812134"/>
        <bgColor indexed="64"/>
      </patternFill>
    </fill>
    <fill>
      <patternFill patternType="solid">
        <fgColor indexed="9"/>
        <bgColor indexed="64"/>
      </patternFill>
    </fill>
    <fill>
      <patternFill patternType="solid">
        <fgColor theme="3" tint="0.59999001026153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10" fillId="25" borderId="0" applyNumberFormat="0" applyBorder="0" applyAlignment="0" applyProtection="0"/>
    <xf numFmtId="0" fontId="35" fillId="26" borderId="0" applyNumberFormat="0" applyBorder="0" applyAlignment="0" applyProtection="0"/>
    <xf numFmtId="0" fontId="10" fillId="17" borderId="0" applyNumberFormat="0" applyBorder="0" applyAlignment="0" applyProtection="0"/>
    <xf numFmtId="0" fontId="35" fillId="27" borderId="0" applyNumberFormat="0" applyBorder="0" applyAlignment="0" applyProtection="0"/>
    <xf numFmtId="0" fontId="10" fillId="19" borderId="0" applyNumberFormat="0" applyBorder="0" applyAlignment="0" applyProtection="0"/>
    <xf numFmtId="0" fontId="35" fillId="28" borderId="0" applyNumberFormat="0" applyBorder="0" applyAlignment="0" applyProtection="0"/>
    <xf numFmtId="0" fontId="10" fillId="29" borderId="0" applyNumberFormat="0" applyBorder="0" applyAlignment="0" applyProtection="0"/>
    <xf numFmtId="0" fontId="35" fillId="30" borderId="0" applyNumberFormat="0" applyBorder="0" applyAlignment="0" applyProtection="0"/>
    <xf numFmtId="0" fontId="10" fillId="31" borderId="0" applyNumberFormat="0" applyBorder="0" applyAlignment="0" applyProtection="0"/>
    <xf numFmtId="0" fontId="35" fillId="32" borderId="0" applyNumberFormat="0" applyBorder="0" applyAlignment="0" applyProtection="0"/>
    <xf numFmtId="0" fontId="10" fillId="33" borderId="0" applyNumberFormat="0" applyBorder="0" applyAlignment="0" applyProtection="0"/>
    <xf numFmtId="0" fontId="35" fillId="34" borderId="0" applyNumberFormat="0" applyBorder="0" applyAlignment="0" applyProtection="0"/>
    <xf numFmtId="0" fontId="10" fillId="35" borderId="0" applyNumberFormat="0" applyBorder="0" applyAlignment="0" applyProtection="0"/>
    <xf numFmtId="0" fontId="35" fillId="36" borderId="0" applyNumberFormat="0" applyBorder="0" applyAlignment="0" applyProtection="0"/>
    <xf numFmtId="0" fontId="10" fillId="37" borderId="0" applyNumberFormat="0" applyBorder="0" applyAlignment="0" applyProtection="0"/>
    <xf numFmtId="0" fontId="35" fillId="38" borderId="0" applyNumberFormat="0" applyBorder="0" applyAlignment="0" applyProtection="0"/>
    <xf numFmtId="0" fontId="10" fillId="39" borderId="0" applyNumberFormat="0" applyBorder="0" applyAlignment="0" applyProtection="0"/>
    <xf numFmtId="0" fontId="35" fillId="40" borderId="0" applyNumberFormat="0" applyBorder="0" applyAlignment="0" applyProtection="0"/>
    <xf numFmtId="0" fontId="10" fillId="29" borderId="0" applyNumberFormat="0" applyBorder="0" applyAlignment="0" applyProtection="0"/>
    <xf numFmtId="0" fontId="35" fillId="41" borderId="0" applyNumberFormat="0" applyBorder="0" applyAlignment="0" applyProtection="0"/>
    <xf numFmtId="0" fontId="10" fillId="31" borderId="0" applyNumberFormat="0" applyBorder="0" applyAlignment="0" applyProtection="0"/>
    <xf numFmtId="0" fontId="35" fillId="42" borderId="0" applyNumberFormat="0" applyBorder="0" applyAlignment="0" applyProtection="0"/>
    <xf numFmtId="0" fontId="10" fillId="43" borderId="0" applyNumberFormat="0" applyBorder="0" applyAlignment="0" applyProtection="0"/>
    <xf numFmtId="0" fontId="36" fillId="44" borderId="0" applyNumberFormat="0" applyBorder="0" applyAlignment="0" applyProtection="0"/>
    <xf numFmtId="0" fontId="11" fillId="5" borderId="0" applyNumberFormat="0" applyBorder="0" applyAlignment="0" applyProtection="0"/>
    <xf numFmtId="0" fontId="37" fillId="45" borderId="1" applyNumberFormat="0" applyAlignment="0" applyProtection="0"/>
    <xf numFmtId="0" fontId="12" fillId="46" borderId="2" applyNumberFormat="0" applyAlignment="0" applyProtection="0"/>
    <xf numFmtId="0" fontId="38"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1" fillId="49" borderId="0" applyNumberFormat="0" applyBorder="0" applyAlignment="0" applyProtection="0"/>
    <xf numFmtId="0" fontId="15" fillId="7" borderId="0" applyNumberFormat="0" applyBorder="0" applyAlignment="0" applyProtection="0"/>
    <xf numFmtId="0" fontId="42" fillId="0" borderId="5" applyNumberFormat="0" applyFill="0" applyAlignment="0" applyProtection="0"/>
    <xf numFmtId="0" fontId="16" fillId="0" borderId="6" applyNumberFormat="0" applyFill="0" applyAlignment="0" applyProtection="0"/>
    <xf numFmtId="0" fontId="43" fillId="0" borderId="7" applyNumberFormat="0" applyFill="0" applyAlignment="0" applyProtection="0"/>
    <xf numFmtId="0" fontId="17" fillId="0" borderId="8" applyNumberFormat="0" applyFill="0" applyAlignment="0" applyProtection="0"/>
    <xf numFmtId="0" fontId="44" fillId="0" borderId="9" applyNumberFormat="0" applyFill="0" applyAlignment="0" applyProtection="0"/>
    <xf numFmtId="0" fontId="18" fillId="0" borderId="10" applyNumberFormat="0" applyFill="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5" fillId="50" borderId="1" applyNumberFormat="0" applyAlignment="0" applyProtection="0"/>
    <xf numFmtId="0" fontId="19" fillId="13" borderId="2" applyNumberFormat="0" applyAlignment="0" applyProtection="0"/>
    <xf numFmtId="0" fontId="46" fillId="0" borderId="11" applyNumberFormat="0" applyFill="0" applyAlignment="0" applyProtection="0"/>
    <xf numFmtId="0" fontId="20" fillId="0" borderId="12" applyNumberFormat="0" applyFill="0" applyAlignment="0" applyProtection="0"/>
    <xf numFmtId="0" fontId="47"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8"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9" fillId="0" borderId="0" applyNumberFormat="0" applyFill="0" applyBorder="0" applyAlignment="0" applyProtection="0"/>
    <xf numFmtId="0" fontId="24" fillId="0" borderId="0" applyNumberFormat="0" applyFill="0" applyBorder="0" applyAlignment="0" applyProtection="0"/>
    <xf numFmtId="0" fontId="50" fillId="0" borderId="20" applyNumberFormat="0" applyFill="0" applyAlignment="0" applyProtection="0"/>
    <xf numFmtId="0" fontId="25" fillId="0" borderId="21" applyNumberFormat="0" applyFill="0" applyAlignment="0" applyProtection="0"/>
    <xf numFmtId="0" fontId="51"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xf numFmtId="165" fontId="2" fillId="0" borderId="0">
      <alignment horizontal="center" vertical="center"/>
      <protection/>
    </xf>
  </cellStyleXfs>
  <cellXfs count="131">
    <xf numFmtId="0" fontId="0" fillId="0" borderId="0" xfId="0" applyFont="1" applyAlignment="1">
      <alignment/>
    </xf>
    <xf numFmtId="0" fontId="2" fillId="0" borderId="0" xfId="122">
      <alignment/>
      <protection/>
    </xf>
    <xf numFmtId="0" fontId="2" fillId="0" borderId="0" xfId="122" applyFill="1">
      <alignment/>
      <protection/>
    </xf>
    <xf numFmtId="0" fontId="27" fillId="52" borderId="0" xfId="122" applyFont="1" applyFill="1" applyAlignment="1">
      <alignment/>
      <protection/>
    </xf>
    <xf numFmtId="0" fontId="2" fillId="52" borderId="0" xfId="122" applyFill="1">
      <alignment/>
      <protection/>
    </xf>
    <xf numFmtId="0" fontId="3" fillId="46" borderId="22" xfId="122" applyFont="1" applyFill="1" applyBorder="1" applyAlignment="1">
      <alignment horizontal="left" vertical="center"/>
      <protection/>
    </xf>
    <xf numFmtId="0" fontId="3" fillId="46" borderId="23" xfId="122" applyFont="1" applyFill="1" applyBorder="1" applyAlignment="1">
      <alignment horizontal="left" vertical="center"/>
      <protection/>
    </xf>
    <xf numFmtId="0" fontId="3" fillId="46" borderId="24" xfId="122" applyFont="1" applyFill="1" applyBorder="1" applyAlignment="1">
      <alignment horizontal="left" vertical="center"/>
      <protection/>
    </xf>
    <xf numFmtId="0" fontId="3" fillId="46" borderId="25" xfId="122" applyFont="1" applyFill="1" applyBorder="1" applyAlignment="1">
      <alignment horizontal="left" vertical="center"/>
      <protection/>
    </xf>
    <xf numFmtId="0" fontId="3" fillId="46" borderId="22" xfId="122" applyFont="1" applyFill="1" applyBorder="1" applyAlignment="1">
      <alignment horizontal="left" vertical="center" wrapText="1"/>
      <protection/>
    </xf>
    <xf numFmtId="0" fontId="3" fillId="52" borderId="0" xfId="122" applyFont="1" applyFill="1">
      <alignment/>
      <protection/>
    </xf>
    <xf numFmtId="0" fontId="2" fillId="52" borderId="0" xfId="122" applyFont="1" applyFill="1">
      <alignment/>
      <protection/>
    </xf>
    <xf numFmtId="0" fontId="2" fillId="0" borderId="26" xfId="122" applyBorder="1" applyAlignment="1" applyProtection="1">
      <alignment/>
      <protection locked="0"/>
    </xf>
    <xf numFmtId="0" fontId="2" fillId="0" borderId="27" xfId="122" applyBorder="1" applyProtection="1">
      <alignment/>
      <protection locked="0"/>
    </xf>
    <xf numFmtId="0" fontId="2" fillId="52" borderId="0" xfId="122" applyFill="1" applyAlignment="1">
      <alignment horizontal="center"/>
      <protection/>
    </xf>
    <xf numFmtId="0" fontId="2" fillId="52" borderId="0" xfId="122" applyFill="1" applyBorder="1" applyAlignment="1">
      <alignment vertical="top" wrapText="1"/>
      <protection/>
    </xf>
    <xf numFmtId="0" fontId="29" fillId="52" borderId="0" xfId="122" applyFont="1" applyFill="1">
      <alignment/>
      <protection/>
    </xf>
    <xf numFmtId="0" fontId="29" fillId="0" borderId="0" xfId="122" applyFont="1">
      <alignment/>
      <protection/>
    </xf>
    <xf numFmtId="0" fontId="9" fillId="52" borderId="0" xfId="122" applyFont="1" applyFill="1" applyAlignment="1">
      <alignment horizontal="center"/>
      <protection/>
    </xf>
    <xf numFmtId="0" fontId="3" fillId="46" borderId="28" xfId="122" applyFont="1" applyFill="1" applyBorder="1" applyAlignment="1">
      <alignment horizontal="center"/>
      <protection/>
    </xf>
    <xf numFmtId="0" fontId="3" fillId="58" borderId="28" xfId="122" applyFont="1" applyFill="1" applyBorder="1">
      <alignment/>
      <protection/>
    </xf>
    <xf numFmtId="0" fontId="2" fillId="58" borderId="28" xfId="122" applyFill="1" applyBorder="1">
      <alignment/>
      <protection/>
    </xf>
    <xf numFmtId="0" fontId="2" fillId="58" borderId="28" xfId="122" applyFill="1" applyBorder="1" applyAlignment="1">
      <alignment horizontal="left"/>
      <protection/>
    </xf>
    <xf numFmtId="0" fontId="2" fillId="58" borderId="29" xfId="122" applyFill="1" applyBorder="1" applyAlignment="1">
      <alignment/>
      <protection/>
    </xf>
    <xf numFmtId="0" fontId="2" fillId="58" borderId="26" xfId="122" applyFill="1" applyBorder="1" applyAlignment="1">
      <alignment/>
      <protection/>
    </xf>
    <xf numFmtId="0" fontId="2" fillId="0" borderId="28" xfId="122" applyBorder="1" applyAlignment="1" applyProtection="1">
      <alignment vertical="top"/>
      <protection locked="0"/>
    </xf>
    <xf numFmtId="0" fontId="2" fillId="0" borderId="28" xfId="122" applyBorder="1" applyAlignment="1" applyProtection="1">
      <alignment horizontal="center" vertical="top"/>
      <protection locked="0"/>
    </xf>
    <xf numFmtId="0" fontId="2" fillId="0" borderId="28" xfId="122" applyBorder="1" applyAlignment="1" applyProtection="1">
      <alignment vertical="top" wrapText="1"/>
      <protection locked="0"/>
    </xf>
    <xf numFmtId="0" fontId="3" fillId="58" borderId="28" xfId="122" applyFont="1" applyFill="1" applyBorder="1" applyAlignment="1">
      <alignment vertical="top"/>
      <protection/>
    </xf>
    <xf numFmtId="0" fontId="2" fillId="58" borderId="28" xfId="122" applyFill="1" applyBorder="1" applyAlignment="1">
      <alignment vertical="top"/>
      <protection/>
    </xf>
    <xf numFmtId="0" fontId="2" fillId="58" borderId="28" xfId="122" applyFill="1" applyBorder="1" applyAlignment="1">
      <alignment horizontal="center" vertical="top"/>
      <protection/>
    </xf>
    <xf numFmtId="0" fontId="2" fillId="58" borderId="28" xfId="122" applyFill="1" applyBorder="1" applyAlignment="1">
      <alignment vertical="top" wrapText="1"/>
      <protection/>
    </xf>
    <xf numFmtId="0" fontId="2" fillId="58" borderId="28" xfId="122" applyFont="1" applyFill="1" applyBorder="1" applyAlignment="1">
      <alignment vertical="top"/>
      <protection/>
    </xf>
    <xf numFmtId="0" fontId="2" fillId="58" borderId="28" xfId="122" applyFill="1" applyBorder="1" applyAlignment="1" applyProtection="1">
      <alignment vertical="top"/>
      <protection hidden="1"/>
    </xf>
    <xf numFmtId="0" fontId="4" fillId="52" borderId="0" xfId="122" applyFont="1" applyFill="1">
      <alignment/>
      <protection/>
    </xf>
    <xf numFmtId="0" fontId="3" fillId="0" borderId="0" xfId="122" applyFont="1">
      <alignment/>
      <protection/>
    </xf>
    <xf numFmtId="0" fontId="5" fillId="52" borderId="0" xfId="122" applyFont="1" applyFill="1">
      <alignment/>
      <protection/>
    </xf>
    <xf numFmtId="0" fontId="2" fillId="0" borderId="28" xfId="122" applyFont="1" applyBorder="1" applyAlignment="1" applyProtection="1">
      <alignment vertical="top"/>
      <protection locked="0"/>
    </xf>
    <xf numFmtId="0" fontId="2" fillId="0" borderId="28" xfId="122" applyFont="1" applyBorder="1" applyProtection="1">
      <alignment/>
      <protection locked="0"/>
    </xf>
    <xf numFmtId="0" fontId="52" fillId="0" borderId="28" xfId="0" applyFont="1" applyBorder="1" applyAlignment="1" applyProtection="1">
      <alignment/>
      <protection locked="0"/>
    </xf>
    <xf numFmtId="0" fontId="52" fillId="0" borderId="28" xfId="0" applyFont="1" applyFill="1" applyBorder="1" applyAlignment="1">
      <alignment wrapText="1"/>
    </xf>
    <xf numFmtId="0" fontId="2" fillId="0" borderId="28" xfId="122" applyFont="1" applyFill="1" applyBorder="1" applyAlignment="1" applyProtection="1">
      <alignment vertical="top"/>
      <protection locked="0"/>
    </xf>
    <xf numFmtId="0" fontId="52" fillId="0" borderId="28" xfId="0" applyFont="1" applyFill="1" applyBorder="1" applyAlignment="1">
      <alignment/>
    </xf>
    <xf numFmtId="0" fontId="52"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52" fillId="0" borderId="28" xfId="0" applyFont="1" applyBorder="1" applyAlignment="1" applyProtection="1">
      <alignment vertical="top"/>
      <protection locked="0"/>
    </xf>
    <xf numFmtId="1" fontId="52" fillId="0" borderId="28" xfId="0" applyNumberFormat="1" applyFont="1" applyFill="1" applyBorder="1" applyAlignment="1">
      <alignment/>
    </xf>
    <xf numFmtId="11" fontId="2" fillId="58" borderId="28" xfId="93" applyNumberFormat="1" applyFont="1" applyFill="1" applyBorder="1" applyAlignment="1" applyProtection="1">
      <alignment vertical="top"/>
      <protection hidden="1"/>
    </xf>
    <xf numFmtId="11" fontId="52" fillId="15" borderId="28" xfId="93" applyNumberFormat="1" applyFont="1" applyFill="1" applyBorder="1" applyAlignment="1" applyProtection="1">
      <alignment vertical="top"/>
      <protection hidden="1"/>
    </xf>
    <xf numFmtId="0" fontId="52" fillId="15" borderId="28" xfId="0" applyFont="1" applyFill="1" applyBorder="1" applyAlignment="1" applyProtection="1">
      <alignment vertical="top"/>
      <protection hidden="1"/>
    </xf>
    <xf numFmtId="2" fontId="52" fillId="15" borderId="28" xfId="0" applyNumberFormat="1" applyFont="1" applyFill="1" applyBorder="1" applyAlignment="1" applyProtection="1">
      <alignment vertical="top"/>
      <protection hidden="1"/>
    </xf>
    <xf numFmtId="0" fontId="2" fillId="0" borderId="28" xfId="122" applyFont="1" applyFill="1" applyBorder="1">
      <alignment/>
      <protection/>
    </xf>
    <xf numFmtId="0" fontId="2" fillId="58" borderId="28" xfId="122" applyFill="1" applyBorder="1" applyAlignment="1">
      <alignment/>
      <protection/>
    </xf>
    <xf numFmtId="0" fontId="0" fillId="0" borderId="28" xfId="0" applyBorder="1" applyAlignment="1">
      <alignment/>
    </xf>
    <xf numFmtId="11" fontId="52"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0" fontId="2" fillId="0" borderId="22" xfId="122" applyFont="1" applyBorder="1" applyAlignment="1" applyProtection="1">
      <alignment/>
      <protection locked="0"/>
    </xf>
    <xf numFmtId="0" fontId="2" fillId="0" borderId="27" xfId="122" applyFont="1" applyBorder="1" applyProtection="1">
      <alignment/>
      <protection locked="0"/>
    </xf>
    <xf numFmtId="0" fontId="2" fillId="59" borderId="30" xfId="122" applyFont="1" applyFill="1" applyBorder="1" applyAlignment="1">
      <alignment horizontal="left" vertical="center"/>
      <protection/>
    </xf>
    <xf numFmtId="0" fontId="2" fillId="0" borderId="29" xfId="122" applyFont="1" applyBorder="1" applyAlignment="1" applyProtection="1">
      <alignment horizontal="left"/>
      <protection locked="0"/>
    </xf>
    <xf numFmtId="0" fontId="2" fillId="0" borderId="26" xfId="122" applyFont="1" applyBorder="1" applyAlignment="1" applyProtection="1">
      <alignment horizontal="left"/>
      <protection locked="0"/>
    </xf>
    <xf numFmtId="0" fontId="53" fillId="0" borderId="28" xfId="122" applyFont="1" applyBorder="1" applyProtection="1">
      <alignment/>
      <protection locked="0"/>
    </xf>
    <xf numFmtId="0" fontId="53" fillId="0" borderId="28" xfId="0" applyFont="1" applyBorder="1" applyAlignment="1" applyProtection="1">
      <alignment/>
      <protection locked="0"/>
    </xf>
    <xf numFmtId="11" fontId="53" fillId="15" borderId="28" xfId="93" applyNumberFormat="1" applyFont="1" applyFill="1" applyBorder="1" applyAlignment="1" applyProtection="1">
      <alignment vertical="top"/>
      <protection hidden="1"/>
    </xf>
    <xf numFmtId="0" fontId="53" fillId="15" borderId="28" xfId="0" applyFont="1" applyFill="1" applyBorder="1" applyAlignment="1" applyProtection="1">
      <alignment vertical="top"/>
      <protection hidden="1"/>
    </xf>
    <xf numFmtId="0" fontId="53" fillId="0" borderId="29" xfId="122" applyFont="1" applyBorder="1" applyAlignment="1" applyProtection="1">
      <alignment/>
      <protection locked="0"/>
    </xf>
    <xf numFmtId="0" fontId="53" fillId="0" borderId="26" xfId="122" applyFont="1" applyBorder="1" applyAlignment="1" applyProtection="1">
      <alignment/>
      <protection locked="0"/>
    </xf>
    <xf numFmtId="0" fontId="2" fillId="0" borderId="29" xfId="122" applyFont="1" applyBorder="1" applyAlignment="1" applyProtection="1">
      <alignment/>
      <protection locked="0"/>
    </xf>
    <xf numFmtId="0" fontId="2" fillId="0" borderId="26" xfId="122" applyFont="1" applyBorder="1" applyAlignment="1" applyProtection="1">
      <alignment/>
      <protection locked="0"/>
    </xf>
    <xf numFmtId="0" fontId="52" fillId="0" borderId="28" xfId="122" applyFont="1" applyBorder="1" applyProtection="1">
      <alignment/>
      <protection locked="0"/>
    </xf>
    <xf numFmtId="0" fontId="52" fillId="0" borderId="28" xfId="122" applyFont="1" applyBorder="1" applyAlignment="1" applyProtection="1">
      <alignment horizontal="center" vertical="top"/>
      <protection locked="0"/>
    </xf>
    <xf numFmtId="0" fontId="52" fillId="0" borderId="28" xfId="0" applyFont="1" applyBorder="1" applyAlignment="1" applyProtection="1">
      <alignment vertical="top" wrapText="1"/>
      <protection locked="0"/>
    </xf>
    <xf numFmtId="0" fontId="52" fillId="0" borderId="28" xfId="0" applyFont="1" applyFill="1" applyBorder="1" applyAlignment="1">
      <alignment vertical="center" wrapText="1"/>
    </xf>
    <xf numFmtId="0" fontId="52" fillId="0" borderId="28" xfId="0" applyFont="1" applyBorder="1" applyAlignment="1" applyProtection="1">
      <alignment vertical="center" wrapText="1"/>
      <protection locked="0"/>
    </xf>
    <xf numFmtId="11" fontId="52" fillId="15" borderId="28" xfId="93" applyNumberFormat="1" applyFont="1" applyFill="1" applyBorder="1" applyAlignment="1" applyProtection="1">
      <alignment vertical="center"/>
      <protection hidden="1"/>
    </xf>
    <xf numFmtId="0" fontId="52" fillId="15" borderId="28" xfId="0" applyFont="1" applyFill="1" applyBorder="1" applyAlignment="1" applyProtection="1">
      <alignment vertical="center"/>
      <protection hidden="1"/>
    </xf>
    <xf numFmtId="0" fontId="52" fillId="0" borderId="28" xfId="0" applyFont="1" applyBorder="1" applyAlignment="1" applyProtection="1">
      <alignment horizontal="center" vertical="center" wrapText="1"/>
      <protection locked="0"/>
    </xf>
    <xf numFmtId="0" fontId="52" fillId="0" borderId="28" xfId="0" applyFont="1" applyBorder="1" applyAlignment="1" applyProtection="1">
      <alignment horizontal="center" vertical="top"/>
      <protection locked="0"/>
    </xf>
    <xf numFmtId="0" fontId="2" fillId="59" borderId="31" xfId="122" applyFont="1" applyFill="1" applyBorder="1" applyAlignment="1">
      <alignment horizontal="left" vertical="center"/>
      <protection/>
    </xf>
    <xf numFmtId="0" fontId="2" fillId="59" borderId="32" xfId="122" applyFont="1" applyFill="1" applyBorder="1" applyAlignment="1">
      <alignment horizontal="left" vertical="center"/>
      <protection/>
    </xf>
    <xf numFmtId="181" fontId="52" fillId="15" borderId="28" xfId="0" applyNumberFormat="1" applyFont="1" applyFill="1" applyBorder="1" applyAlignment="1" applyProtection="1">
      <alignment vertical="top"/>
      <protection hidden="1"/>
    </xf>
    <xf numFmtId="181" fontId="52" fillId="15" borderId="28" xfId="0" applyNumberFormat="1" applyFont="1" applyFill="1" applyBorder="1" applyAlignment="1" applyProtection="1">
      <alignment vertical="center"/>
      <protection hidden="1"/>
    </xf>
    <xf numFmtId="11" fontId="52" fillId="0" borderId="28" xfId="0" applyNumberFormat="1" applyFont="1" applyBorder="1" applyAlignment="1" applyProtection="1">
      <alignment vertical="top"/>
      <protection locked="0"/>
    </xf>
    <xf numFmtId="181" fontId="54" fillId="60" borderId="29" xfId="0" applyNumberFormat="1"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0" fontId="50" fillId="61" borderId="24" xfId="0" applyFont="1" applyFill="1" applyBorder="1" applyAlignment="1">
      <alignment/>
    </xf>
    <xf numFmtId="181" fontId="50" fillId="61"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178" fontId="52" fillId="0" borderId="28" xfId="0" applyNumberFormat="1" applyFont="1" applyFill="1" applyBorder="1" applyAlignment="1">
      <alignment wrapText="1"/>
    </xf>
    <xf numFmtId="0" fontId="2" fillId="52" borderId="0" xfId="122" applyFont="1" applyFill="1" applyAlignment="1">
      <alignment horizontal="left" wrapText="1"/>
      <protection/>
    </xf>
    <xf numFmtId="0" fontId="27" fillId="52" borderId="0" xfId="122" applyFont="1" applyFill="1" applyAlignment="1">
      <alignment horizontal="center"/>
      <protection/>
    </xf>
    <xf numFmtId="0" fontId="2" fillId="46" borderId="23" xfId="122" applyFont="1" applyFill="1" applyBorder="1" applyAlignment="1">
      <alignment horizontal="left" vertical="center" wrapText="1"/>
      <protection/>
    </xf>
    <xf numFmtId="0" fontId="2" fillId="46" borderId="24" xfId="122" applyFont="1" applyFill="1" applyBorder="1" applyAlignment="1">
      <alignment horizontal="left" vertical="center" wrapText="1"/>
      <protection/>
    </xf>
    <xf numFmtId="0" fontId="2" fillId="46" borderId="25" xfId="122" applyFont="1" applyFill="1" applyBorder="1" applyAlignment="1">
      <alignment horizontal="left" vertical="center" wrapText="1"/>
      <protection/>
    </xf>
    <xf numFmtId="0" fontId="2" fillId="59" borderId="35" xfId="122" applyFont="1" applyFill="1" applyBorder="1" applyAlignment="1">
      <alignment horizontal="left" vertical="center" wrapText="1"/>
      <protection/>
    </xf>
    <xf numFmtId="0" fontId="2" fillId="59" borderId="36" xfId="122" applyFont="1" applyFill="1" applyBorder="1" applyAlignment="1">
      <alignment horizontal="left" vertical="center" wrapText="1"/>
      <protection/>
    </xf>
    <xf numFmtId="0" fontId="2" fillId="59" borderId="37" xfId="122" applyFont="1" applyFill="1" applyBorder="1" applyAlignment="1">
      <alignment horizontal="left" vertical="center" wrapText="1"/>
      <protection/>
    </xf>
    <xf numFmtId="0" fontId="2" fillId="59" borderId="38" xfId="122" applyFont="1" applyFill="1" applyBorder="1" applyAlignment="1">
      <alignment horizontal="left" vertical="center" wrapText="1"/>
      <protection/>
    </xf>
    <xf numFmtId="0" fontId="2" fillId="59" borderId="29" xfId="122" applyFont="1" applyFill="1" applyBorder="1" applyAlignment="1">
      <alignment horizontal="left" vertical="center" wrapText="1"/>
      <protection/>
    </xf>
    <xf numFmtId="0" fontId="2" fillId="59" borderId="39" xfId="122" applyFont="1" applyFill="1" applyBorder="1" applyAlignment="1">
      <alignment horizontal="left" vertical="center" wrapText="1"/>
      <protection/>
    </xf>
    <xf numFmtId="0" fontId="4" fillId="0" borderId="23" xfId="122" applyFont="1" applyBorder="1" applyAlignment="1">
      <alignment horizontal="center"/>
      <protection/>
    </xf>
    <xf numFmtId="0" fontId="4" fillId="0" borderId="24" xfId="122" applyFont="1" applyBorder="1" applyAlignment="1">
      <alignment horizontal="center"/>
      <protection/>
    </xf>
    <xf numFmtId="0" fontId="4" fillId="0" borderId="25" xfId="122" applyFont="1" applyBorder="1" applyAlignment="1">
      <alignment horizontal="center"/>
      <protection/>
    </xf>
    <xf numFmtId="0" fontId="3" fillId="46" borderId="28" xfId="122" applyFont="1" applyFill="1" applyBorder="1" applyAlignment="1">
      <alignment horizontal="left"/>
      <protection/>
    </xf>
    <xf numFmtId="0" fontId="2" fillId="62" borderId="28" xfId="122" applyFont="1" applyFill="1" applyBorder="1" applyAlignment="1" applyProtection="1">
      <alignment horizontal="left"/>
      <protection locked="0"/>
    </xf>
    <xf numFmtId="0" fontId="3" fillId="46" borderId="22" xfId="122" applyFont="1" applyFill="1" applyBorder="1" applyAlignment="1">
      <alignment horizontal="left" vertical="top"/>
      <protection/>
    </xf>
    <xf numFmtId="0" fontId="3" fillId="46" borderId="26" xfId="122" applyFont="1" applyFill="1" applyBorder="1" applyAlignment="1">
      <alignment horizontal="left" vertical="top"/>
      <protection/>
    </xf>
    <xf numFmtId="0" fontId="2" fillId="0" borderId="22" xfId="122" applyFont="1" applyBorder="1" applyAlignment="1" applyProtection="1">
      <alignment horizontal="left" vertical="top" wrapText="1"/>
      <protection locked="0"/>
    </xf>
    <xf numFmtId="0" fontId="2" fillId="0" borderId="29" xfId="122" applyFont="1" applyBorder="1" applyAlignment="1" applyProtection="1">
      <alignment horizontal="left" vertical="top" wrapText="1"/>
      <protection locked="0"/>
    </xf>
    <xf numFmtId="0" fontId="2" fillId="0" borderId="26" xfId="122" applyFont="1" applyBorder="1" applyAlignment="1" applyProtection="1">
      <alignment horizontal="left" vertical="top" wrapText="1"/>
      <protection locked="0"/>
    </xf>
    <xf numFmtId="0" fontId="2" fillId="0" borderId="22" xfId="122" applyBorder="1" applyAlignment="1" applyProtection="1">
      <alignment horizontal="left"/>
      <protection locked="0"/>
    </xf>
    <xf numFmtId="0" fontId="2" fillId="0" borderId="26" xfId="122" applyBorder="1" applyAlignment="1" applyProtection="1">
      <alignment horizontal="left"/>
      <protection locked="0"/>
    </xf>
    <xf numFmtId="0" fontId="3" fillId="46" borderId="22" xfId="122" applyFont="1" applyFill="1" applyBorder="1" applyAlignment="1">
      <alignment horizontal="left"/>
      <protection/>
    </xf>
    <xf numFmtId="0" fontId="3" fillId="46" borderId="26" xfId="122" applyFont="1" applyFill="1" applyBorder="1" applyAlignment="1">
      <alignment horizontal="left"/>
      <protection/>
    </xf>
    <xf numFmtId="0" fontId="2" fillId="0" borderId="22" xfId="122" applyFont="1" applyBorder="1" applyAlignment="1" applyProtection="1">
      <alignment horizontal="left"/>
      <protection locked="0"/>
    </xf>
    <xf numFmtId="0" fontId="2" fillId="0" borderId="28" xfId="122" applyBorder="1" applyAlignment="1" applyProtection="1">
      <alignment horizontal="left"/>
      <protection locked="0"/>
    </xf>
    <xf numFmtId="0" fontId="3" fillId="46" borderId="22" xfId="122" applyFont="1" applyFill="1" applyBorder="1" applyAlignment="1">
      <alignment horizontal="center"/>
      <protection/>
    </xf>
    <xf numFmtId="0" fontId="3" fillId="46" borderId="29" xfId="122" applyFont="1" applyFill="1" applyBorder="1" applyAlignment="1">
      <alignment horizontal="center"/>
      <protection/>
    </xf>
    <xf numFmtId="0" fontId="3" fillId="46" borderId="26" xfId="122" applyFont="1" applyFill="1" applyBorder="1" applyAlignment="1">
      <alignment horizontal="center"/>
      <protection/>
    </xf>
    <xf numFmtId="0" fontId="3" fillId="46" borderId="22" xfId="122" applyFont="1" applyFill="1" applyBorder="1" applyAlignment="1">
      <alignment horizontal="left" vertical="center"/>
      <protection/>
    </xf>
    <xf numFmtId="0" fontId="3" fillId="46" borderId="26" xfId="122" applyFont="1" applyFill="1" applyBorder="1" applyAlignment="1">
      <alignment horizontal="left" vertical="center"/>
      <protection/>
    </xf>
    <xf numFmtId="0" fontId="2" fillId="0" borderId="28" xfId="122" applyBorder="1" applyAlignment="1" applyProtection="1">
      <alignment horizontal="center"/>
      <protection locked="0"/>
    </xf>
    <xf numFmtId="0" fontId="0" fillId="0" borderId="24" xfId="0" applyBorder="1" applyAlignment="1">
      <alignment/>
    </xf>
    <xf numFmtId="0" fontId="0" fillId="0" borderId="33" xfId="0" applyBorder="1" applyAlignment="1">
      <alignment/>
    </xf>
    <xf numFmtId="181" fontId="50" fillId="63" borderId="29" xfId="0" applyNumberFormat="1" applyFont="1" applyFill="1" applyBorder="1" applyAlignment="1">
      <alignment horizontal="center" vertical="center"/>
    </xf>
    <xf numFmtId="0" fontId="0" fillId="0" borderId="34" xfId="0" applyBorder="1" applyAlignment="1">
      <alignment/>
    </xf>
  </cellXfs>
  <cellStyles count="168">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DateTime 3" xfId="100"/>
    <cellStyle name="Euro" xfId="101"/>
    <cellStyle name="Explanatory Text" xfId="102"/>
    <cellStyle name="Explanatory Text 2" xfId="103"/>
    <cellStyle name="Followed Hyperlink" xfId="104"/>
    <cellStyle name="Good" xfId="105"/>
    <cellStyle name="Good 2"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yperlink"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Note 2 3" xfId="127"/>
    <cellStyle name="Output" xfId="128"/>
    <cellStyle name="Output 2" xfId="129"/>
    <cellStyle name="Percent" xfId="130"/>
    <cellStyle name="Percent 2" xfId="131"/>
    <cellStyle name="Percent 2 2" xfId="132"/>
    <cellStyle name="Standard_Bsp-Datenaustausch_S&amp;U" xfId="133"/>
    <cellStyle name="Style 21" xfId="134"/>
    <cellStyle name="Style 22" xfId="135"/>
    <cellStyle name="Style 23" xfId="136"/>
    <cellStyle name="Style 23 2" xfId="137"/>
    <cellStyle name="Style 23 3" xfId="138"/>
    <cellStyle name="Style 24" xfId="139"/>
    <cellStyle name="Style 24 2" xfId="140"/>
    <cellStyle name="Style 24 3" xfId="141"/>
    <cellStyle name="Style 25" xfId="142"/>
    <cellStyle name="Style 25 2" xfId="143"/>
    <cellStyle name="Style 25 3" xfId="144"/>
    <cellStyle name="Style 26" xfId="145"/>
    <cellStyle name="Style 26 2" xfId="146"/>
    <cellStyle name="Style 26 3" xfId="147"/>
    <cellStyle name="Style 27" xfId="148"/>
    <cellStyle name="Style 27 2" xfId="149"/>
    <cellStyle name="Style 27 3" xfId="150"/>
    <cellStyle name="Style 28" xfId="151"/>
    <cellStyle name="Style 28 2" xfId="152"/>
    <cellStyle name="Style 28 3" xfId="153"/>
    <cellStyle name="Style 29" xfId="154"/>
    <cellStyle name="Style 29 2" xfId="155"/>
    <cellStyle name="Style 29 3" xfId="156"/>
    <cellStyle name="Style 30" xfId="157"/>
    <cellStyle name="Style 30 2" xfId="158"/>
    <cellStyle name="Style 30 3" xfId="159"/>
    <cellStyle name="Style 31" xfId="160"/>
    <cellStyle name="Style 31 2" xfId="161"/>
    <cellStyle name="Style 31 3" xfId="162"/>
    <cellStyle name="Style 32" xfId="163"/>
    <cellStyle name="Style 32 2" xfId="164"/>
    <cellStyle name="Style 32 3" xfId="165"/>
    <cellStyle name="Style 33" xfId="166"/>
    <cellStyle name="Style 33 2" xfId="167"/>
    <cellStyle name="Style 33 3" xfId="168"/>
    <cellStyle name="Style 34" xfId="169"/>
    <cellStyle name="Style 35" xfId="170"/>
    <cellStyle name="Style 36" xfId="171"/>
    <cellStyle name="text" xfId="172"/>
    <cellStyle name="Title" xfId="173"/>
    <cellStyle name="Title 2" xfId="174"/>
    <cellStyle name="Total" xfId="175"/>
    <cellStyle name="Total 2" xfId="176"/>
    <cellStyle name="Warning Text" xfId="177"/>
    <cellStyle name="Warning Text 2" xfId="178"/>
    <cellStyle name="wissenschaft-Eingabe" xfId="179"/>
    <cellStyle name="wissenschaft-Eingabe 2" xfId="180"/>
    <cellStyle name="wissenschaft-Eingabe 3" xfId="181"/>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8</xdr:row>
      <xdr:rowOff>85725</xdr:rowOff>
    </xdr:from>
    <xdr:to>
      <xdr:col>14</xdr:col>
      <xdr:colOff>381000</xdr:colOff>
      <xdr:row>17</xdr:row>
      <xdr:rowOff>104775</xdr:rowOff>
    </xdr:to>
    <xdr:sp>
      <xdr:nvSpPr>
        <xdr:cNvPr id="1" name="Text Box 13"/>
        <xdr:cNvSpPr txBox="1">
          <a:spLocks noChangeArrowheads="1"/>
        </xdr:cNvSpPr>
      </xdr:nvSpPr>
      <xdr:spPr>
        <a:xfrm>
          <a:off x="6858000" y="1685925"/>
          <a:ext cx="949642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Conventional Extraction Mix, delivered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extraction and processing of natural gas and its transportation to an energy conversion facility.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delivered).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G17" sqref="G17"/>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95" t="s">
        <v>4</v>
      </c>
      <c r="B1" s="95"/>
      <c r="C1" s="95"/>
      <c r="D1" s="95"/>
      <c r="E1" s="95"/>
      <c r="F1" s="95"/>
      <c r="G1" s="95"/>
      <c r="H1" s="95"/>
      <c r="I1" s="95"/>
      <c r="J1" s="95"/>
      <c r="K1" s="95"/>
      <c r="L1" s="95"/>
      <c r="M1" s="95"/>
      <c r="N1" s="95"/>
      <c r="O1" s="3"/>
    </row>
    <row r="2" spans="1:15" ht="21" thickBot="1">
      <c r="A2" s="95" t="s">
        <v>5</v>
      </c>
      <c r="B2" s="95"/>
      <c r="C2" s="95"/>
      <c r="D2" s="95"/>
      <c r="E2" s="95"/>
      <c r="F2" s="95"/>
      <c r="G2" s="95"/>
      <c r="H2" s="95"/>
      <c r="I2" s="95"/>
      <c r="J2" s="95"/>
      <c r="K2" s="95"/>
      <c r="L2" s="95"/>
      <c r="M2" s="95"/>
      <c r="N2" s="95"/>
      <c r="O2" s="3"/>
    </row>
    <row r="3" spans="2:15" ht="12.75" customHeight="1" thickBot="1">
      <c r="B3" s="4"/>
      <c r="C3" s="5" t="s">
        <v>6</v>
      </c>
      <c r="D3" s="6" t="str">
        <f>'Data Summary'!D4</f>
        <v>Natural Gas, Conventional Mix, Extraction and Transport</v>
      </c>
      <c r="E3" s="7"/>
      <c r="F3" s="7"/>
      <c r="G3" s="7"/>
      <c r="H3" s="7"/>
      <c r="I3" s="7"/>
      <c r="J3" s="7"/>
      <c r="K3" s="7"/>
      <c r="L3" s="7"/>
      <c r="M3" s="8"/>
      <c r="N3" s="4"/>
      <c r="O3" s="4"/>
    </row>
    <row r="4" spans="2:15" ht="42.75" customHeight="1" thickBot="1">
      <c r="B4" s="4"/>
      <c r="C4" s="5" t="s">
        <v>7</v>
      </c>
      <c r="D4" s="96" t="str">
        <f>'Data Summary'!D6</f>
        <v>This process includes all inputs for the raw material acquisition and raw material transportation for 1 kg of delivered natural gas proportionally from conventional onshore and offshore as well as associated extraction methods.</v>
      </c>
      <c r="E4" s="97"/>
      <c r="F4" s="97"/>
      <c r="G4" s="97"/>
      <c r="H4" s="97"/>
      <c r="I4" s="97"/>
      <c r="J4" s="97"/>
      <c r="K4" s="97"/>
      <c r="L4" s="97"/>
      <c r="M4" s="98"/>
      <c r="N4" s="4"/>
      <c r="O4" s="4"/>
    </row>
    <row r="5" spans="2:15" ht="39" customHeight="1" thickBot="1">
      <c r="B5" s="4"/>
      <c r="C5" s="5" t="s">
        <v>8</v>
      </c>
      <c r="D5" s="96" t="s">
        <v>557</v>
      </c>
      <c r="E5" s="97"/>
      <c r="F5" s="97"/>
      <c r="G5" s="97"/>
      <c r="H5" s="97"/>
      <c r="I5" s="97"/>
      <c r="J5" s="97"/>
      <c r="K5" s="97"/>
      <c r="L5" s="97"/>
      <c r="M5" s="98"/>
      <c r="N5" s="4"/>
      <c r="O5" s="4"/>
    </row>
    <row r="6" spans="2:15" ht="56.25" customHeight="1" thickBot="1">
      <c r="B6" s="4"/>
      <c r="C6" s="9" t="s">
        <v>9</v>
      </c>
      <c r="D6" s="96" t="s">
        <v>10</v>
      </c>
      <c r="E6" s="97"/>
      <c r="F6" s="97"/>
      <c r="G6" s="97"/>
      <c r="H6" s="97"/>
      <c r="I6" s="97"/>
      <c r="J6" s="97"/>
      <c r="K6" s="97"/>
      <c r="L6" s="97"/>
      <c r="M6" s="98"/>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59" t="s">
        <v>113</v>
      </c>
      <c r="D9" s="99" t="s">
        <v>114</v>
      </c>
      <c r="E9" s="99"/>
      <c r="F9" s="99"/>
      <c r="G9" s="99"/>
      <c r="H9" s="99"/>
      <c r="I9" s="99"/>
      <c r="J9" s="99"/>
      <c r="K9" s="99"/>
      <c r="L9" s="99"/>
      <c r="M9" s="100"/>
      <c r="N9" s="4"/>
      <c r="O9" s="4"/>
      <c r="P9" s="4"/>
      <c r="Q9" s="4"/>
      <c r="R9" s="4"/>
      <c r="S9" s="4"/>
      <c r="T9" s="4"/>
      <c r="U9" s="4"/>
      <c r="V9" s="4"/>
      <c r="W9" s="4"/>
      <c r="X9" s="4"/>
      <c r="Y9" s="4"/>
      <c r="Z9" s="4"/>
      <c r="AA9" s="4"/>
    </row>
    <row r="10" spans="1:27" s="2" customFormat="1" ht="15" customHeight="1">
      <c r="A10" s="4"/>
      <c r="B10" s="10"/>
      <c r="C10" s="80" t="s">
        <v>14</v>
      </c>
      <c r="D10" s="103" t="s">
        <v>15</v>
      </c>
      <c r="E10" s="103"/>
      <c r="F10" s="103"/>
      <c r="G10" s="103"/>
      <c r="H10" s="103"/>
      <c r="I10" s="103"/>
      <c r="J10" s="103"/>
      <c r="K10" s="103"/>
      <c r="L10" s="103"/>
      <c r="M10" s="104"/>
      <c r="N10" s="4"/>
      <c r="O10" s="4"/>
      <c r="P10" s="4"/>
      <c r="Q10" s="4"/>
      <c r="R10" s="4"/>
      <c r="S10" s="4"/>
      <c r="T10" s="4"/>
      <c r="U10" s="4"/>
      <c r="V10" s="4"/>
      <c r="W10" s="4"/>
      <c r="X10" s="4"/>
      <c r="Y10" s="4"/>
      <c r="Z10" s="4"/>
      <c r="AA10" s="4"/>
    </row>
    <row r="11" spans="1:27" s="2" customFormat="1" ht="15" customHeight="1" thickBot="1">
      <c r="A11" s="4"/>
      <c r="B11" s="10"/>
      <c r="C11" s="79" t="s">
        <v>117</v>
      </c>
      <c r="D11" s="101" t="s">
        <v>118</v>
      </c>
      <c r="E11" s="101"/>
      <c r="F11" s="101"/>
      <c r="G11" s="101"/>
      <c r="H11" s="101"/>
      <c r="I11" s="101"/>
      <c r="J11" s="101"/>
      <c r="K11" s="101"/>
      <c r="L11" s="101"/>
      <c r="M11" s="102"/>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94" t="s">
        <v>558</v>
      </c>
      <c r="D14" s="94"/>
      <c r="E14" s="94"/>
      <c r="F14" s="94"/>
      <c r="G14" s="94"/>
      <c r="H14" s="94"/>
      <c r="I14" s="94"/>
      <c r="J14" s="94"/>
      <c r="K14" s="94"/>
      <c r="L14" s="94"/>
      <c r="M14" s="94"/>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75" bottom="0.75" header="0.3" footer="0.3"/>
  <pageSetup fitToHeight="1" fitToWidth="1" horizontalDpi="1200" verticalDpi="1200" orientation="landscape" scale="94"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8"/>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1.28125" style="1" customWidth="1"/>
    <col min="17" max="17" width="2.140625" style="4" customWidth="1"/>
    <col min="18" max="25" width="9.140625" style="4" customWidth="1"/>
    <col min="26" max="16384" width="9.140625" style="1" customWidth="1"/>
  </cols>
  <sheetData>
    <row r="1" spans="2:17" ht="20.25">
      <c r="B1" s="95" t="s">
        <v>4</v>
      </c>
      <c r="C1" s="95"/>
      <c r="D1" s="95"/>
      <c r="E1" s="95"/>
      <c r="F1" s="95"/>
      <c r="G1" s="95"/>
      <c r="H1" s="95"/>
      <c r="I1" s="95"/>
      <c r="J1" s="95"/>
      <c r="K1" s="95"/>
      <c r="L1" s="95"/>
      <c r="M1" s="95"/>
      <c r="N1" s="95"/>
      <c r="O1" s="95"/>
      <c r="P1" s="95"/>
      <c r="Q1" s="95"/>
    </row>
    <row r="2" spans="2:17" ht="20.25">
      <c r="B2" s="95" t="s">
        <v>19</v>
      </c>
      <c r="C2" s="95"/>
      <c r="D2" s="95"/>
      <c r="E2" s="95"/>
      <c r="F2" s="95"/>
      <c r="G2" s="95"/>
      <c r="H2" s="95"/>
      <c r="I2" s="95"/>
      <c r="J2" s="95"/>
      <c r="K2" s="95"/>
      <c r="L2" s="95"/>
      <c r="M2" s="95"/>
      <c r="N2" s="95"/>
      <c r="O2" s="95"/>
      <c r="P2" s="95"/>
      <c r="Q2" s="95"/>
    </row>
    <row r="3" spans="2:16" ht="5.25" customHeight="1">
      <c r="B3" s="10"/>
      <c r="C3" s="4"/>
      <c r="D3" s="4"/>
      <c r="E3" s="4"/>
      <c r="F3" s="4"/>
      <c r="G3" s="4"/>
      <c r="H3" s="4"/>
      <c r="J3" s="4"/>
      <c r="K3" s="4"/>
      <c r="L3" s="4"/>
      <c r="M3" s="4"/>
      <c r="N3" s="4"/>
      <c r="O3" s="4"/>
      <c r="P3" s="4"/>
    </row>
    <row r="4" spans="2:16" ht="12.75">
      <c r="B4" s="108" t="s">
        <v>20</v>
      </c>
      <c r="C4" s="108"/>
      <c r="D4" s="57" t="s">
        <v>514</v>
      </c>
      <c r="E4" s="12"/>
      <c r="F4" s="4"/>
      <c r="G4" s="4"/>
      <c r="H4" s="4"/>
      <c r="J4" s="4"/>
      <c r="K4" s="4"/>
      <c r="L4" s="4"/>
      <c r="M4" s="4"/>
      <c r="N4" s="4"/>
      <c r="O4" s="4"/>
      <c r="P4" s="4"/>
    </row>
    <row r="5" spans="2:16" ht="12.75">
      <c r="B5" s="108" t="s">
        <v>21</v>
      </c>
      <c r="C5" s="108"/>
      <c r="D5" s="13">
        <v>1</v>
      </c>
      <c r="E5" s="58" t="s">
        <v>1</v>
      </c>
      <c r="F5" s="14" t="s">
        <v>22</v>
      </c>
      <c r="G5" s="109" t="s">
        <v>494</v>
      </c>
      <c r="H5" s="109"/>
      <c r="I5" s="109"/>
      <c r="J5" s="109"/>
      <c r="K5" s="4"/>
      <c r="L5" s="4"/>
      <c r="M5" s="4"/>
      <c r="N5" s="4"/>
      <c r="O5" s="4"/>
      <c r="P5" s="4"/>
    </row>
    <row r="6" spans="2:16" ht="27.75" customHeight="1">
      <c r="B6" s="110" t="s">
        <v>23</v>
      </c>
      <c r="C6" s="111"/>
      <c r="D6" s="112" t="s">
        <v>515</v>
      </c>
      <c r="E6" s="113"/>
      <c r="F6" s="113"/>
      <c r="G6" s="113"/>
      <c r="H6" s="113"/>
      <c r="I6" s="113"/>
      <c r="J6" s="113"/>
      <c r="K6" s="113"/>
      <c r="L6" s="113"/>
      <c r="M6" s="113"/>
      <c r="N6" s="113"/>
      <c r="O6" s="114"/>
      <c r="P6" s="15"/>
    </row>
    <row r="7" spans="2:16" ht="13.5" thickBot="1">
      <c r="B7" s="10"/>
      <c r="C7" s="4"/>
      <c r="D7" s="4"/>
      <c r="E7" s="4"/>
      <c r="F7" s="4"/>
      <c r="G7" s="4"/>
      <c r="H7" s="4"/>
      <c r="J7" s="4"/>
      <c r="K7" s="4"/>
      <c r="L7" s="4"/>
      <c r="M7" s="4"/>
      <c r="N7" s="4"/>
      <c r="O7" s="4"/>
      <c r="P7" s="4"/>
    </row>
    <row r="8" spans="1:25" s="17" customFormat="1" ht="13.5" thickBot="1">
      <c r="A8" s="16"/>
      <c r="B8" s="105" t="s">
        <v>24</v>
      </c>
      <c r="C8" s="106"/>
      <c r="D8" s="106"/>
      <c r="E8" s="106"/>
      <c r="F8" s="106"/>
      <c r="G8" s="106"/>
      <c r="H8" s="106"/>
      <c r="I8" s="106"/>
      <c r="J8" s="106"/>
      <c r="K8" s="106"/>
      <c r="L8" s="106"/>
      <c r="M8" s="106"/>
      <c r="N8" s="106"/>
      <c r="O8" s="106"/>
      <c r="P8" s="107"/>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8" t="s">
        <v>25</v>
      </c>
      <c r="C10" s="108"/>
      <c r="D10" s="115" t="s">
        <v>85</v>
      </c>
      <c r="E10" s="116"/>
      <c r="F10" s="4"/>
      <c r="G10" s="4"/>
      <c r="H10" s="4"/>
      <c r="J10" s="4"/>
      <c r="K10" s="4"/>
      <c r="L10" s="4"/>
      <c r="M10" s="4"/>
      <c r="N10" s="4"/>
      <c r="O10" s="4"/>
      <c r="P10" s="4"/>
    </row>
    <row r="11" spans="2:16" ht="12.75">
      <c r="B11" s="117" t="s">
        <v>26</v>
      </c>
      <c r="C11" s="118"/>
      <c r="D11" s="119" t="s">
        <v>115</v>
      </c>
      <c r="E11" s="116"/>
      <c r="F11" s="4"/>
      <c r="G11" s="4"/>
      <c r="H11" s="4"/>
      <c r="J11" s="4"/>
      <c r="K11" s="4"/>
      <c r="L11" s="4"/>
      <c r="M11" s="4"/>
      <c r="N11" s="4"/>
      <c r="O11" s="4"/>
      <c r="P11" s="4"/>
    </row>
    <row r="12" spans="2:16" ht="12.75">
      <c r="B12" s="108" t="s">
        <v>27</v>
      </c>
      <c r="C12" s="108"/>
      <c r="D12" s="120">
        <v>2010</v>
      </c>
      <c r="E12" s="120"/>
      <c r="F12" s="4"/>
      <c r="G12" s="4"/>
      <c r="H12" s="4"/>
      <c r="J12" s="4"/>
      <c r="K12" s="4"/>
      <c r="L12" s="4"/>
      <c r="M12" s="4"/>
      <c r="N12" s="4"/>
      <c r="O12" s="4"/>
      <c r="P12" s="4"/>
    </row>
    <row r="13" spans="2:16" ht="12.75">
      <c r="B13" s="108" t="s">
        <v>28</v>
      </c>
      <c r="C13" s="108"/>
      <c r="D13" s="120" t="s">
        <v>65</v>
      </c>
      <c r="E13" s="120"/>
      <c r="F13" s="4"/>
      <c r="G13" s="4"/>
      <c r="H13" s="4"/>
      <c r="J13" s="4"/>
      <c r="K13" s="4"/>
      <c r="L13" s="4"/>
      <c r="M13" s="4"/>
      <c r="N13" s="4"/>
      <c r="O13" s="4"/>
      <c r="P13" s="4"/>
    </row>
    <row r="14" spans="2:16" ht="12.75">
      <c r="B14" s="108" t="s">
        <v>30</v>
      </c>
      <c r="C14" s="108"/>
      <c r="D14" s="120" t="s">
        <v>70</v>
      </c>
      <c r="E14" s="120"/>
      <c r="F14" s="4"/>
      <c r="G14" s="4"/>
      <c r="H14" s="4"/>
      <c r="J14" s="4"/>
      <c r="K14" s="4"/>
      <c r="L14" s="4"/>
      <c r="M14" s="4"/>
      <c r="N14" s="4"/>
      <c r="O14" s="4"/>
      <c r="P14" s="4"/>
    </row>
    <row r="15" spans="2:16" ht="12.75">
      <c r="B15" s="108" t="s">
        <v>32</v>
      </c>
      <c r="C15" s="108"/>
      <c r="D15" s="120" t="s">
        <v>112</v>
      </c>
      <c r="E15" s="120"/>
      <c r="F15" s="4"/>
      <c r="G15" s="4"/>
      <c r="H15" s="4"/>
      <c r="J15" s="4"/>
      <c r="K15" s="4"/>
      <c r="L15" s="4"/>
      <c r="M15" s="4"/>
      <c r="N15" s="4"/>
      <c r="O15" s="4"/>
      <c r="P15" s="4"/>
    </row>
    <row r="16" spans="2:16" ht="12.75">
      <c r="B16" s="108" t="s">
        <v>33</v>
      </c>
      <c r="C16" s="108"/>
      <c r="D16" s="120" t="s">
        <v>73</v>
      </c>
      <c r="E16" s="120"/>
      <c r="F16" s="4"/>
      <c r="G16" s="4"/>
      <c r="H16" s="4"/>
      <c r="J16" s="4"/>
      <c r="K16" s="4"/>
      <c r="L16" s="4"/>
      <c r="M16" s="4"/>
      <c r="N16" s="4"/>
      <c r="O16" s="4"/>
      <c r="P16" s="4"/>
    </row>
    <row r="17" spans="2:16" ht="18" customHeight="1">
      <c r="B17" s="124" t="s">
        <v>35</v>
      </c>
      <c r="C17" s="125"/>
      <c r="D17" s="126"/>
      <c r="E17" s="126"/>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105" t="s">
        <v>36</v>
      </c>
      <c r="C20" s="106"/>
      <c r="D20" s="106"/>
      <c r="E20" s="106"/>
      <c r="F20" s="106"/>
      <c r="G20" s="106"/>
      <c r="H20" s="106"/>
      <c r="I20" s="106"/>
      <c r="J20" s="106"/>
      <c r="K20" s="106"/>
      <c r="L20" s="106"/>
      <c r="M20" s="106"/>
      <c r="N20" s="106"/>
      <c r="O20" s="106"/>
      <c r="P20" s="107"/>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21" t="s">
        <v>42</v>
      </c>
      <c r="I22" s="122"/>
      <c r="J22" s="122"/>
      <c r="K22" s="122"/>
      <c r="L22" s="122"/>
      <c r="M22" s="122"/>
      <c r="N22" s="123"/>
      <c r="O22" s="4"/>
      <c r="P22" s="4"/>
      <c r="X22" s="1"/>
      <c r="Y22" s="1"/>
    </row>
    <row r="23" spans="2:25" ht="12.75" customHeight="1">
      <c r="B23" s="11">
        <f aca="true" t="shared" si="0" ref="B23:B30">LEN(C23)</f>
        <v>10</v>
      </c>
      <c r="C23" s="70" t="s">
        <v>811</v>
      </c>
      <c r="D23" s="40"/>
      <c r="E23" s="93">
        <v>0.1637</v>
      </c>
      <c r="F23" s="43"/>
      <c r="G23" s="63"/>
      <c r="H23" s="60" t="s">
        <v>504</v>
      </c>
      <c r="I23" s="66"/>
      <c r="J23" s="66"/>
      <c r="K23" s="66"/>
      <c r="L23" s="66"/>
      <c r="M23" s="66"/>
      <c r="N23" s="67"/>
      <c r="O23" s="4"/>
      <c r="P23" s="4"/>
      <c r="X23" s="1"/>
      <c r="Y23" s="1"/>
    </row>
    <row r="24" spans="2:25" ht="12.75">
      <c r="B24" s="11">
        <f t="shared" si="0"/>
        <v>7</v>
      </c>
      <c r="C24" s="70" t="s">
        <v>498</v>
      </c>
      <c r="D24" s="40"/>
      <c r="E24" s="93">
        <v>0</v>
      </c>
      <c r="F24" s="43"/>
      <c r="G24" s="63"/>
      <c r="H24" s="60" t="s">
        <v>505</v>
      </c>
      <c r="I24" s="66"/>
      <c r="J24" s="66"/>
      <c r="K24" s="66"/>
      <c r="L24" s="66"/>
      <c r="M24" s="66"/>
      <c r="N24" s="67"/>
      <c r="O24" s="4"/>
      <c r="P24" s="4"/>
      <c r="X24" s="1"/>
      <c r="Y24" s="1"/>
    </row>
    <row r="25" spans="2:25" ht="12.75">
      <c r="B25" s="11">
        <f t="shared" si="0"/>
        <v>4</v>
      </c>
      <c r="C25" s="70" t="s">
        <v>503</v>
      </c>
      <c r="D25" s="40"/>
      <c r="E25" s="93">
        <v>0</v>
      </c>
      <c r="F25" s="43"/>
      <c r="G25" s="63"/>
      <c r="H25" s="60" t="s">
        <v>506</v>
      </c>
      <c r="I25" s="66"/>
      <c r="J25" s="66"/>
      <c r="K25" s="66"/>
      <c r="L25" s="66"/>
      <c r="M25" s="66"/>
      <c r="N25" s="67"/>
      <c r="O25" s="4"/>
      <c r="P25" s="4"/>
      <c r="X25" s="1"/>
      <c r="Y25" s="1"/>
    </row>
    <row r="26" spans="2:25" ht="12.75">
      <c r="B26" s="11">
        <f t="shared" si="0"/>
        <v>3</v>
      </c>
      <c r="C26" s="70" t="s">
        <v>499</v>
      </c>
      <c r="D26" s="40"/>
      <c r="E26" s="93">
        <v>0</v>
      </c>
      <c r="F26" s="43"/>
      <c r="G26" s="63"/>
      <c r="H26" s="60" t="s">
        <v>507</v>
      </c>
      <c r="I26" s="66"/>
      <c r="J26" s="66"/>
      <c r="K26" s="66"/>
      <c r="L26" s="66"/>
      <c r="M26" s="66"/>
      <c r="N26" s="67"/>
      <c r="O26" s="4"/>
      <c r="P26" s="4"/>
      <c r="X26" s="1"/>
      <c r="Y26" s="1"/>
    </row>
    <row r="27" spans="2:25" ht="12.75">
      <c r="B27" s="11">
        <f t="shared" si="0"/>
        <v>9</v>
      </c>
      <c r="C27" s="70" t="s">
        <v>500</v>
      </c>
      <c r="D27" s="40"/>
      <c r="E27" s="93">
        <v>0</v>
      </c>
      <c r="F27" s="43"/>
      <c r="G27" s="39"/>
      <c r="H27" s="60" t="s">
        <v>508</v>
      </c>
      <c r="I27" s="68"/>
      <c r="J27" s="68"/>
      <c r="K27" s="68"/>
      <c r="L27" s="68"/>
      <c r="M27" s="68"/>
      <c r="N27" s="69"/>
      <c r="O27" s="4"/>
      <c r="P27" s="4"/>
      <c r="X27" s="1"/>
      <c r="Y27" s="1"/>
    </row>
    <row r="28" spans="2:25" ht="12.75">
      <c r="B28" s="11">
        <f t="shared" si="0"/>
        <v>8</v>
      </c>
      <c r="C28" s="70" t="s">
        <v>501</v>
      </c>
      <c r="D28" s="40"/>
      <c r="E28" s="93">
        <v>0.2994</v>
      </c>
      <c r="F28" s="43"/>
      <c r="G28" s="39"/>
      <c r="H28" s="60" t="s">
        <v>509</v>
      </c>
      <c r="I28" s="60"/>
      <c r="J28" s="60"/>
      <c r="K28" s="60"/>
      <c r="L28" s="60"/>
      <c r="M28" s="60"/>
      <c r="N28" s="61"/>
      <c r="O28" s="4"/>
      <c r="P28" s="4"/>
      <c r="X28" s="1"/>
      <c r="Y28" s="1"/>
    </row>
    <row r="29" spans="2:25" ht="12.75">
      <c r="B29" s="11">
        <f t="shared" si="0"/>
        <v>7</v>
      </c>
      <c r="C29" s="38" t="s">
        <v>502</v>
      </c>
      <c r="D29" s="40"/>
      <c r="E29" s="93">
        <v>0.5368</v>
      </c>
      <c r="F29" s="43"/>
      <c r="G29" s="39"/>
      <c r="H29" s="60" t="s">
        <v>510</v>
      </c>
      <c r="I29" s="60"/>
      <c r="J29" s="60"/>
      <c r="K29" s="60"/>
      <c r="L29" s="60"/>
      <c r="M29" s="60"/>
      <c r="N29" s="61"/>
      <c r="O29" s="4"/>
      <c r="P29" s="4"/>
      <c r="X29" s="1"/>
      <c r="Y29" s="1"/>
    </row>
    <row r="30" spans="2:25" ht="12.75">
      <c r="B30" s="11">
        <f t="shared" si="0"/>
        <v>9</v>
      </c>
      <c r="C30" s="38" t="s">
        <v>511</v>
      </c>
      <c r="D30" s="40"/>
      <c r="E30" s="93">
        <v>0</v>
      </c>
      <c r="F30" s="43"/>
      <c r="G30" s="39"/>
      <c r="H30" s="60" t="s">
        <v>512</v>
      </c>
      <c r="I30" s="60"/>
      <c r="J30" s="60"/>
      <c r="K30" s="60"/>
      <c r="L30" s="60"/>
      <c r="M30" s="60"/>
      <c r="N30" s="61"/>
      <c r="O30" s="4"/>
      <c r="P30" s="4"/>
      <c r="X30" s="1"/>
      <c r="Y30" s="1"/>
    </row>
    <row r="31" spans="2:25" ht="12.75">
      <c r="B31" s="11"/>
      <c r="C31" s="38"/>
      <c r="D31" s="40"/>
      <c r="E31" s="47"/>
      <c r="F31" s="43"/>
      <c r="G31" s="39"/>
      <c r="H31" s="60"/>
      <c r="I31" s="60"/>
      <c r="J31" s="60"/>
      <c r="K31" s="60"/>
      <c r="L31" s="60"/>
      <c r="M31" s="60"/>
      <c r="N31" s="61"/>
      <c r="O31" s="4"/>
      <c r="P31" s="4"/>
      <c r="X31" s="1"/>
      <c r="Y31" s="1"/>
    </row>
    <row r="32" spans="2:25" ht="12.75">
      <c r="B32" s="10"/>
      <c r="C32" s="20" t="s">
        <v>43</v>
      </c>
      <c r="D32" s="29" t="s">
        <v>54</v>
      </c>
      <c r="E32" s="21"/>
      <c r="F32" s="22"/>
      <c r="G32" s="53"/>
      <c r="H32" s="23"/>
      <c r="I32" s="23"/>
      <c r="J32" s="23"/>
      <c r="K32" s="23"/>
      <c r="L32" s="23"/>
      <c r="M32" s="23"/>
      <c r="N32" s="24"/>
      <c r="O32" s="4"/>
      <c r="P32" s="4"/>
      <c r="X32" s="1"/>
      <c r="Y32" s="1"/>
    </row>
    <row r="33" spans="2:16" ht="13.5" thickBot="1">
      <c r="B33" s="10"/>
      <c r="C33" s="4"/>
      <c r="D33" s="4"/>
      <c r="E33" s="4"/>
      <c r="F33" s="4"/>
      <c r="G33" s="4"/>
      <c r="H33" s="4"/>
      <c r="J33" s="4"/>
      <c r="K33" s="4"/>
      <c r="L33" s="4"/>
      <c r="M33" s="4"/>
      <c r="N33" s="4"/>
      <c r="O33" s="4"/>
      <c r="P33" s="4"/>
    </row>
    <row r="34" spans="1:25" s="17" customFormat="1" ht="13.5" thickBot="1">
      <c r="A34" s="16"/>
      <c r="B34" s="105" t="s">
        <v>44</v>
      </c>
      <c r="C34" s="106"/>
      <c r="D34" s="106"/>
      <c r="E34" s="106"/>
      <c r="F34" s="106"/>
      <c r="G34" s="106"/>
      <c r="H34" s="106"/>
      <c r="I34" s="106"/>
      <c r="J34" s="106"/>
      <c r="K34" s="106"/>
      <c r="L34" s="106"/>
      <c r="M34" s="106"/>
      <c r="N34" s="106"/>
      <c r="O34" s="106"/>
      <c r="P34" s="107"/>
      <c r="Q34" s="16"/>
      <c r="R34" s="16"/>
      <c r="S34" s="16"/>
      <c r="T34" s="16"/>
      <c r="U34" s="16"/>
      <c r="V34" s="16"/>
      <c r="W34" s="16"/>
      <c r="X34" s="16"/>
      <c r="Y34" s="16"/>
    </row>
    <row r="35" spans="2:16" ht="12.75">
      <c r="B35" s="10"/>
      <c r="C35" s="4"/>
      <c r="D35" s="4"/>
      <c r="E35" s="4"/>
      <c r="F35" s="4"/>
      <c r="G35" s="4"/>
      <c r="H35" s="18" t="s">
        <v>45</v>
      </c>
      <c r="J35" s="4"/>
      <c r="K35" s="4"/>
      <c r="L35" s="4"/>
      <c r="M35" s="4"/>
      <c r="N35" s="4"/>
      <c r="O35" s="4"/>
      <c r="P35" s="4"/>
    </row>
    <row r="36" spans="2:25" ht="12.75">
      <c r="B36" s="10"/>
      <c r="C36" s="19" t="s">
        <v>46</v>
      </c>
      <c r="D36" s="19" t="s">
        <v>47</v>
      </c>
      <c r="E36" s="19" t="s">
        <v>40</v>
      </c>
      <c r="F36" s="19" t="s">
        <v>41</v>
      </c>
      <c r="G36" s="19" t="s">
        <v>46</v>
      </c>
      <c r="H36" s="19" t="s">
        <v>48</v>
      </c>
      <c r="I36" s="19" t="s">
        <v>49</v>
      </c>
      <c r="J36" s="19" t="s">
        <v>50</v>
      </c>
      <c r="K36" s="19" t="s">
        <v>51</v>
      </c>
      <c r="L36" s="19" t="s">
        <v>52</v>
      </c>
      <c r="M36" s="19" t="s">
        <v>0</v>
      </c>
      <c r="N36" s="19" t="s">
        <v>42</v>
      </c>
      <c r="O36" s="4"/>
      <c r="P36" s="4"/>
      <c r="X36" s="1"/>
      <c r="Y36" s="1"/>
    </row>
    <row r="37" spans="2:25" ht="12.75">
      <c r="B37" s="10"/>
      <c r="C37" s="62"/>
      <c r="D37" s="73" t="s">
        <v>495</v>
      </c>
      <c r="E37" s="40">
        <f>E23</f>
        <v>0.1637</v>
      </c>
      <c r="F37" s="74" t="s">
        <v>1</v>
      </c>
      <c r="G37" s="75">
        <f>IF($C37="",1,VLOOKUP($C37,$C$22:$F$24,3,FALSE))</f>
        <v>1</v>
      </c>
      <c r="H37" s="76">
        <f>IF($C37="","",VLOOKUP($C37,$C$22:$F$24,4,FALSE))</f>
      </c>
      <c r="I37" s="82">
        <f>IF(D37="","",E37*G37*$D$5)</f>
        <v>0.1637</v>
      </c>
      <c r="J37" s="74" t="s">
        <v>1</v>
      </c>
      <c r="K37" s="77" t="s">
        <v>53</v>
      </c>
      <c r="L37" s="74"/>
      <c r="M37" s="74"/>
      <c r="N37" s="72" t="s">
        <v>116</v>
      </c>
      <c r="O37" s="4"/>
      <c r="P37" s="4"/>
      <c r="X37" s="1"/>
      <c r="Y37" s="1"/>
    </row>
    <row r="38" spans="2:25" ht="12.75">
      <c r="B38" s="10"/>
      <c r="C38" s="37"/>
      <c r="D38" s="52" t="s">
        <v>496</v>
      </c>
      <c r="E38" s="40">
        <f>E29</f>
        <v>0.5368</v>
      </c>
      <c r="F38" s="52" t="s">
        <v>1</v>
      </c>
      <c r="G38" s="49">
        <f>IF($C38="",1,VLOOKUP($C38,$C$22:$F$24,3,FALSE))</f>
        <v>1</v>
      </c>
      <c r="H38" s="50">
        <f>IF($C38="","",VLOOKUP($C38,$C$22:$F$24,4,FALSE))</f>
      </c>
      <c r="I38" s="81">
        <f>IF(D38="","",E38*G38*$D$5)</f>
        <v>0.5368</v>
      </c>
      <c r="J38" s="37" t="s">
        <v>1</v>
      </c>
      <c r="K38" s="71" t="s">
        <v>53</v>
      </c>
      <c r="L38" s="25"/>
      <c r="M38" s="27"/>
      <c r="N38" s="72" t="s">
        <v>116</v>
      </c>
      <c r="O38" s="4"/>
      <c r="P38" s="4"/>
      <c r="X38" s="1"/>
      <c r="Y38" s="1"/>
    </row>
    <row r="39" spans="2:25" ht="12.75">
      <c r="B39" s="10"/>
      <c r="C39" s="37"/>
      <c r="D39" s="52" t="s">
        <v>497</v>
      </c>
      <c r="E39" s="40">
        <f>E28</f>
        <v>0.2994</v>
      </c>
      <c r="F39" s="52" t="s">
        <v>1</v>
      </c>
      <c r="G39" s="49">
        <f>IF($C39="",1,VLOOKUP($C39,$C$22:$F$24,3,FALSE))</f>
        <v>1</v>
      </c>
      <c r="H39" s="50">
        <f>IF($C39="","",VLOOKUP($C39,$C$22:$F$24,4,FALSE))</f>
      </c>
      <c r="I39" s="81">
        <f>IF(D39="","",E39*G39*$D$5)</f>
        <v>0.2994</v>
      </c>
      <c r="J39" s="37" t="s">
        <v>1</v>
      </c>
      <c r="K39" s="77" t="s">
        <v>53</v>
      </c>
      <c r="L39" s="41"/>
      <c r="M39" s="27"/>
      <c r="N39" s="72" t="s">
        <v>116</v>
      </c>
      <c r="O39" s="4"/>
      <c r="P39" s="4"/>
      <c r="X39" s="1"/>
      <c r="Y39" s="1"/>
    </row>
    <row r="40" spans="2:25" ht="12.75">
      <c r="B40" s="10"/>
      <c r="C40" s="37"/>
      <c r="D40" s="52" t="s">
        <v>87</v>
      </c>
      <c r="E40" s="83">
        <v>0.5558430297884692</v>
      </c>
      <c r="F40" s="52" t="s">
        <v>1</v>
      </c>
      <c r="G40" s="49">
        <f>IF($C40="",1,VLOOKUP($C40,$C$22:$F$24,3,FALSE))</f>
        <v>1</v>
      </c>
      <c r="H40" s="50">
        <f>IF($C40="","",VLOOKUP($C40,$C$22:$F$24,4,FALSE))</f>
      </c>
      <c r="I40" s="81">
        <f>IF(D40="","",E40*G40*$D$5)</f>
        <v>0.5558430297884692</v>
      </c>
      <c r="J40" s="37" t="s">
        <v>1</v>
      </c>
      <c r="K40" s="77"/>
      <c r="L40" s="41"/>
      <c r="M40" s="27"/>
      <c r="N40" s="72" t="s">
        <v>517</v>
      </c>
      <c r="O40" s="4"/>
      <c r="P40" s="4"/>
      <c r="X40" s="1"/>
      <c r="Y40" s="1"/>
    </row>
    <row r="41" spans="2:25" ht="12.75">
      <c r="B41" s="10"/>
      <c r="C41" s="37"/>
      <c r="D41" s="52" t="s">
        <v>516</v>
      </c>
      <c r="E41" s="83">
        <v>1.1229457820988737</v>
      </c>
      <c r="F41" s="52" t="s">
        <v>1</v>
      </c>
      <c r="G41" s="49">
        <f>IF($C41="",1,VLOOKUP($C41,$C$22:$F$24,3,FALSE))</f>
        <v>1</v>
      </c>
      <c r="H41" s="50">
        <f>IF($C41="","",VLOOKUP($C41,$C$22:$F$24,4,FALSE))</f>
      </c>
      <c r="I41" s="81">
        <f>IF(D41="","",E41*G41*$D$5)</f>
        <v>1.1229457820988737</v>
      </c>
      <c r="J41" s="37" t="s">
        <v>1</v>
      </c>
      <c r="K41" s="77"/>
      <c r="L41" s="41"/>
      <c r="M41" s="27"/>
      <c r="N41" s="72" t="s">
        <v>518</v>
      </c>
      <c r="O41" s="4"/>
      <c r="P41" s="4"/>
      <c r="X41" s="1"/>
      <c r="Y41" s="1"/>
    </row>
    <row r="42" spans="2:25" ht="12.75">
      <c r="B42" s="10"/>
      <c r="C42" s="38"/>
      <c r="D42" s="42"/>
      <c r="E42" s="56"/>
      <c r="F42" s="25"/>
      <c r="G42" s="49"/>
      <c r="H42" s="50"/>
      <c r="I42" s="51"/>
      <c r="J42" s="25"/>
      <c r="K42" s="26"/>
      <c r="L42" s="25"/>
      <c r="M42" s="27"/>
      <c r="N42" s="45"/>
      <c r="O42" s="4"/>
      <c r="P42" s="4"/>
      <c r="X42" s="1"/>
      <c r="Y42" s="1"/>
    </row>
    <row r="43" spans="2:25" ht="12.75">
      <c r="B43" s="10"/>
      <c r="C43" s="28" t="s">
        <v>43</v>
      </c>
      <c r="D43" s="29" t="s">
        <v>54</v>
      </c>
      <c r="E43" s="30" t="s">
        <v>55</v>
      </c>
      <c r="F43" s="29"/>
      <c r="G43" s="29"/>
      <c r="H43" s="29"/>
      <c r="I43" s="30" t="s">
        <v>56</v>
      </c>
      <c r="J43" s="29"/>
      <c r="K43" s="30"/>
      <c r="L43" s="29" t="s">
        <v>3</v>
      </c>
      <c r="M43" s="31"/>
      <c r="N43" s="31"/>
      <c r="O43" s="4"/>
      <c r="P43" s="4"/>
      <c r="X43" s="1"/>
      <c r="Y43" s="1"/>
    </row>
    <row r="44" s="4" customFormat="1" ht="13.5" thickBot="1">
      <c r="B44" s="10"/>
    </row>
    <row r="45" spans="1:25" s="17" customFormat="1" ht="15.75" customHeight="1" thickBot="1">
      <c r="A45" s="16"/>
      <c r="B45" s="105" t="s">
        <v>57</v>
      </c>
      <c r="C45" s="106"/>
      <c r="D45" s="106"/>
      <c r="E45" s="106"/>
      <c r="F45" s="106"/>
      <c r="G45" s="106"/>
      <c r="H45" s="106"/>
      <c r="I45" s="106"/>
      <c r="J45" s="106"/>
      <c r="K45" s="106"/>
      <c r="L45" s="106"/>
      <c r="M45" s="106"/>
      <c r="N45" s="106"/>
      <c r="O45" s="106"/>
      <c r="P45" s="107"/>
      <c r="Q45" s="16"/>
      <c r="R45" s="16"/>
      <c r="S45" s="16"/>
      <c r="T45" s="16"/>
      <c r="U45" s="16"/>
      <c r="V45" s="16"/>
      <c r="W45" s="16"/>
      <c r="X45" s="16"/>
      <c r="Y45" s="16"/>
    </row>
    <row r="46" spans="2:16" ht="12.75">
      <c r="B46" s="10"/>
      <c r="C46" s="4"/>
      <c r="D46" s="4"/>
      <c r="E46" s="4"/>
      <c r="F46" s="4"/>
      <c r="G46" s="4"/>
      <c r="H46" s="18" t="s">
        <v>58</v>
      </c>
      <c r="J46" s="4"/>
      <c r="K46" s="4"/>
      <c r="L46" s="4"/>
      <c r="M46" s="4"/>
      <c r="N46" s="4"/>
      <c r="O46" s="4"/>
      <c r="P46" s="4"/>
    </row>
    <row r="47" spans="2:25" ht="12.75">
      <c r="B47" s="10"/>
      <c r="C47" s="19" t="s">
        <v>46</v>
      </c>
      <c r="D47" s="19" t="s">
        <v>47</v>
      </c>
      <c r="E47" s="19" t="s">
        <v>40</v>
      </c>
      <c r="F47" s="19" t="s">
        <v>41</v>
      </c>
      <c r="G47" s="19" t="s">
        <v>46</v>
      </c>
      <c r="H47" s="19" t="s">
        <v>48</v>
      </c>
      <c r="I47" s="19" t="s">
        <v>49</v>
      </c>
      <c r="J47" s="19" t="s">
        <v>50</v>
      </c>
      <c r="K47" s="19" t="s">
        <v>51</v>
      </c>
      <c r="L47" s="19" t="s">
        <v>52</v>
      </c>
      <c r="M47" s="19" t="s">
        <v>0</v>
      </c>
      <c r="N47" s="19" t="s">
        <v>42</v>
      </c>
      <c r="O47" s="4"/>
      <c r="P47" s="4"/>
      <c r="X47" s="1"/>
      <c r="Y47" s="1"/>
    </row>
    <row r="48" spans="2:25" ht="12.75">
      <c r="B48" s="10"/>
      <c r="C48" s="41"/>
      <c r="D48" s="46" t="s">
        <v>513</v>
      </c>
      <c r="E48" s="46">
        <v>1</v>
      </c>
      <c r="F48" s="46" t="s">
        <v>1</v>
      </c>
      <c r="G48" s="64">
        <f aca="true" t="shared" si="1" ref="G48:G70">IF($C48="",1,VLOOKUP($C48,$C$22:$F$24,3,FALSE))</f>
        <v>1</v>
      </c>
      <c r="H48" s="65">
        <f aca="true" t="shared" si="2" ref="H48:H70">IF($C48="","",VLOOKUP($C48,$C$22:$F$24,4,FALSE))</f>
      </c>
      <c r="I48" s="55">
        <f aca="true" t="shared" si="3" ref="I48:I70">IF(D48="","",E48*G48*$D$5)</f>
        <v>1</v>
      </c>
      <c r="J48" s="46" t="s">
        <v>1</v>
      </c>
      <c r="K48" s="78" t="s">
        <v>53</v>
      </c>
      <c r="L48" s="46"/>
      <c r="M48" s="46"/>
      <c r="N48" s="46" t="s">
        <v>60</v>
      </c>
      <c r="O48" s="4"/>
      <c r="P48" s="4"/>
      <c r="X48" s="1"/>
      <c r="Y48" s="1"/>
    </row>
    <row r="49" spans="2:25" ht="12.75">
      <c r="B49" s="10"/>
      <c r="C49" s="37"/>
      <c r="D49" s="46" t="s">
        <v>89</v>
      </c>
      <c r="E49" s="83">
        <v>0.17532207114023873</v>
      </c>
      <c r="F49" s="46" t="s">
        <v>1</v>
      </c>
      <c r="G49" s="64">
        <f t="shared" si="1"/>
        <v>1</v>
      </c>
      <c r="H49" s="65">
        <f t="shared" si="2"/>
      </c>
      <c r="I49" s="55">
        <f t="shared" si="3"/>
        <v>0.17532207114023873</v>
      </c>
      <c r="J49" s="46" t="s">
        <v>1</v>
      </c>
      <c r="K49" s="46"/>
      <c r="L49" s="46"/>
      <c r="M49" s="46"/>
      <c r="N49" s="46" t="s">
        <v>83</v>
      </c>
      <c r="O49" s="4"/>
      <c r="P49" s="4"/>
      <c r="X49" s="1"/>
      <c r="Y49" s="1"/>
    </row>
    <row r="50" spans="2:25" ht="12.75">
      <c r="B50" s="10"/>
      <c r="C50" s="37"/>
      <c r="D50" s="46" t="s">
        <v>90</v>
      </c>
      <c r="E50" s="83">
        <v>0.01563743757515819</v>
      </c>
      <c r="F50" s="46" t="s">
        <v>1</v>
      </c>
      <c r="G50" s="64">
        <f t="shared" si="1"/>
        <v>1</v>
      </c>
      <c r="H50" s="65">
        <f t="shared" si="2"/>
      </c>
      <c r="I50" s="55">
        <f t="shared" si="3"/>
        <v>0.01563743757515819</v>
      </c>
      <c r="J50" s="46" t="s">
        <v>1</v>
      </c>
      <c r="K50" s="46"/>
      <c r="L50" s="46"/>
      <c r="M50" s="46"/>
      <c r="N50" s="46" t="s">
        <v>83</v>
      </c>
      <c r="O50" s="4"/>
      <c r="P50" s="4"/>
      <c r="X50" s="1"/>
      <c r="Y50" s="1"/>
    </row>
    <row r="51" spans="2:25" ht="12.75">
      <c r="B51" s="10"/>
      <c r="C51" s="37"/>
      <c r="D51" s="46" t="s">
        <v>91</v>
      </c>
      <c r="E51" s="83">
        <v>5.083692299854564E-06</v>
      </c>
      <c r="F51" s="46" t="s">
        <v>1</v>
      </c>
      <c r="G51" s="64">
        <f t="shared" si="1"/>
        <v>1</v>
      </c>
      <c r="H51" s="65">
        <f t="shared" si="2"/>
      </c>
      <c r="I51" s="55">
        <f t="shared" si="3"/>
        <v>5.083692299854564E-06</v>
      </c>
      <c r="J51" s="46" t="s">
        <v>1</v>
      </c>
      <c r="K51" s="46"/>
      <c r="L51" s="46"/>
      <c r="M51" s="46"/>
      <c r="N51" s="46" t="s">
        <v>83</v>
      </c>
      <c r="O51" s="4"/>
      <c r="P51" s="4"/>
      <c r="X51" s="1"/>
      <c r="Y51" s="1"/>
    </row>
    <row r="52" spans="2:25" ht="12.75">
      <c r="B52" s="10"/>
      <c r="C52" s="37"/>
      <c r="D52" s="46" t="s">
        <v>92</v>
      </c>
      <c r="E52" s="83">
        <v>0.0027950974262169943</v>
      </c>
      <c r="F52" s="46" t="s">
        <v>1</v>
      </c>
      <c r="G52" s="64">
        <f t="shared" si="1"/>
        <v>1</v>
      </c>
      <c r="H52" s="65">
        <f t="shared" si="2"/>
      </c>
      <c r="I52" s="55">
        <f t="shared" si="3"/>
        <v>0.0027950974262169943</v>
      </c>
      <c r="J52" s="46" t="s">
        <v>1</v>
      </c>
      <c r="K52" s="46"/>
      <c r="L52" s="46"/>
      <c r="M52" s="46"/>
      <c r="N52" s="46" t="s">
        <v>83</v>
      </c>
      <c r="O52" s="4"/>
      <c r="P52" s="4"/>
      <c r="X52" s="1"/>
      <c r="Y52" s="1"/>
    </row>
    <row r="53" spans="2:25" ht="12.75">
      <c r="B53" s="10"/>
      <c r="C53" s="37"/>
      <c r="D53" s="46" t="s">
        <v>93</v>
      </c>
      <c r="E53" s="83">
        <v>1.867022324478245E-05</v>
      </c>
      <c r="F53" s="46" t="s">
        <v>1</v>
      </c>
      <c r="G53" s="64">
        <f t="shared" si="1"/>
        <v>1</v>
      </c>
      <c r="H53" s="65">
        <f t="shared" si="2"/>
      </c>
      <c r="I53" s="55">
        <f t="shared" si="3"/>
        <v>1.867022324478245E-05</v>
      </c>
      <c r="J53" s="46" t="s">
        <v>1</v>
      </c>
      <c r="K53" s="46"/>
      <c r="L53" s="46"/>
      <c r="M53" s="46"/>
      <c r="N53" s="46" t="s">
        <v>83</v>
      </c>
      <c r="O53" s="4"/>
      <c r="P53" s="4"/>
      <c r="X53" s="1"/>
      <c r="Y53" s="1"/>
    </row>
    <row r="54" spans="2:25" ht="12.75">
      <c r="B54" s="10"/>
      <c r="C54" s="37"/>
      <c r="D54" s="46" t="s">
        <v>94</v>
      </c>
      <c r="E54" s="83">
        <v>0.0002607473035674753</v>
      </c>
      <c r="F54" s="46" t="s">
        <v>1</v>
      </c>
      <c r="G54" s="64">
        <f t="shared" si="1"/>
        <v>1</v>
      </c>
      <c r="H54" s="65">
        <f t="shared" si="2"/>
      </c>
      <c r="I54" s="55">
        <f t="shared" si="3"/>
        <v>0.0002607473035674753</v>
      </c>
      <c r="J54" s="46" t="s">
        <v>1</v>
      </c>
      <c r="K54" s="46"/>
      <c r="L54" s="46"/>
      <c r="M54" s="46"/>
      <c r="N54" s="46" t="s">
        <v>83</v>
      </c>
      <c r="O54" s="4"/>
      <c r="P54" s="4"/>
      <c r="X54" s="1"/>
      <c r="Y54" s="1"/>
    </row>
    <row r="55" spans="2:25" ht="12.75">
      <c r="B55" s="10"/>
      <c r="C55" s="37"/>
      <c r="D55" s="46" t="s">
        <v>95</v>
      </c>
      <c r="E55" s="83">
        <v>6.459503184241022E-06</v>
      </c>
      <c r="F55" s="46" t="s">
        <v>1</v>
      </c>
      <c r="G55" s="64">
        <f t="shared" si="1"/>
        <v>1</v>
      </c>
      <c r="H55" s="65">
        <f t="shared" si="2"/>
      </c>
      <c r="I55" s="55">
        <f t="shared" si="3"/>
        <v>6.459503184241022E-06</v>
      </c>
      <c r="J55" s="46" t="s">
        <v>1</v>
      </c>
      <c r="K55" s="46"/>
      <c r="L55" s="46"/>
      <c r="M55" s="46"/>
      <c r="N55" s="46" t="s">
        <v>83</v>
      </c>
      <c r="O55" s="4"/>
      <c r="P55" s="4"/>
      <c r="X55" s="1"/>
      <c r="Y55" s="1"/>
    </row>
    <row r="56" spans="2:25" ht="12.75">
      <c r="B56" s="10"/>
      <c r="C56" s="37"/>
      <c r="D56" s="46" t="s">
        <v>96</v>
      </c>
      <c r="E56" s="83">
        <v>1.2905491910202806E-08</v>
      </c>
      <c r="F56" s="46" t="s">
        <v>1</v>
      </c>
      <c r="G56" s="64">
        <f t="shared" si="1"/>
        <v>1</v>
      </c>
      <c r="H56" s="65">
        <f t="shared" si="2"/>
      </c>
      <c r="I56" s="55">
        <f t="shared" si="3"/>
        <v>1.2905491910202806E-08</v>
      </c>
      <c r="J56" s="46" t="s">
        <v>1</v>
      </c>
      <c r="K56" s="46"/>
      <c r="L56" s="46"/>
      <c r="M56" s="46"/>
      <c r="N56" s="46" t="s">
        <v>83</v>
      </c>
      <c r="O56" s="4"/>
      <c r="P56" s="4"/>
      <c r="X56" s="1"/>
      <c r="Y56" s="1"/>
    </row>
    <row r="57" spans="2:25" ht="12.75">
      <c r="B57" s="10"/>
      <c r="C57" s="37"/>
      <c r="D57" s="46" t="s">
        <v>97</v>
      </c>
      <c r="E57" s="83">
        <v>3.5852451039767385E-10</v>
      </c>
      <c r="F57" s="46" t="s">
        <v>1</v>
      </c>
      <c r="G57" s="64">
        <f t="shared" si="1"/>
        <v>1</v>
      </c>
      <c r="H57" s="65">
        <f t="shared" si="2"/>
      </c>
      <c r="I57" s="55">
        <f t="shared" si="3"/>
        <v>3.5852451039767385E-10</v>
      </c>
      <c r="J57" s="46" t="s">
        <v>1</v>
      </c>
      <c r="K57" s="46"/>
      <c r="L57" s="46"/>
      <c r="M57" s="46"/>
      <c r="N57" s="46" t="s">
        <v>83</v>
      </c>
      <c r="O57" s="4"/>
      <c r="P57" s="4"/>
      <c r="X57" s="1"/>
      <c r="Y57" s="1"/>
    </row>
    <row r="58" spans="2:25" ht="12.75">
      <c r="B58" s="10"/>
      <c r="C58" s="37"/>
      <c r="D58" s="46" t="s">
        <v>98</v>
      </c>
      <c r="E58" s="83">
        <v>1.5592114649103077E-08</v>
      </c>
      <c r="F58" s="46" t="s">
        <v>1</v>
      </c>
      <c r="G58" s="64">
        <f t="shared" si="1"/>
        <v>1</v>
      </c>
      <c r="H58" s="65">
        <f t="shared" si="2"/>
      </c>
      <c r="I58" s="55">
        <f t="shared" si="3"/>
        <v>1.5592114649103077E-08</v>
      </c>
      <c r="J58" s="46" t="s">
        <v>1</v>
      </c>
      <c r="K58" s="46"/>
      <c r="L58" s="46"/>
      <c r="M58" s="46"/>
      <c r="N58" s="46" t="s">
        <v>83</v>
      </c>
      <c r="O58" s="4"/>
      <c r="P58" s="4"/>
      <c r="X58" s="1"/>
      <c r="Y58" s="1"/>
    </row>
    <row r="59" spans="2:25" ht="12.75">
      <c r="B59" s="10"/>
      <c r="C59" s="37"/>
      <c r="D59" s="46" t="s">
        <v>99</v>
      </c>
      <c r="E59" s="83">
        <v>2.1350943769130075E-12</v>
      </c>
      <c r="F59" s="46" t="s">
        <v>1</v>
      </c>
      <c r="G59" s="64">
        <f t="shared" si="1"/>
        <v>1</v>
      </c>
      <c r="H59" s="65">
        <f t="shared" si="2"/>
      </c>
      <c r="I59" s="55">
        <f t="shared" si="3"/>
        <v>2.1350943769130075E-12</v>
      </c>
      <c r="J59" s="46" t="s">
        <v>1</v>
      </c>
      <c r="K59" s="46"/>
      <c r="L59" s="46"/>
      <c r="M59" s="46"/>
      <c r="N59" s="46" t="s">
        <v>83</v>
      </c>
      <c r="O59" s="4"/>
      <c r="P59" s="4"/>
      <c r="X59" s="1"/>
      <c r="Y59" s="1"/>
    </row>
    <row r="60" spans="2:25" ht="12.75">
      <c r="B60" s="10"/>
      <c r="C60" s="37"/>
      <c r="D60" s="46" t="s">
        <v>100</v>
      </c>
      <c r="E60" s="83">
        <v>0.0020185975688518476</v>
      </c>
      <c r="F60" s="46" t="s">
        <v>1</v>
      </c>
      <c r="G60" s="64">
        <f t="shared" si="1"/>
        <v>1</v>
      </c>
      <c r="H60" s="65">
        <f t="shared" si="2"/>
      </c>
      <c r="I60" s="55">
        <f t="shared" si="3"/>
        <v>0.0020185975688518476</v>
      </c>
      <c r="J60" s="46" t="s">
        <v>1</v>
      </c>
      <c r="K60" s="46"/>
      <c r="L60" s="46"/>
      <c r="M60" s="46"/>
      <c r="N60" s="46" t="s">
        <v>83</v>
      </c>
      <c r="O60" s="4"/>
      <c r="P60" s="4"/>
      <c r="X60" s="1"/>
      <c r="Y60" s="1"/>
    </row>
    <row r="61" spans="2:25" ht="12.75">
      <c r="B61" s="10"/>
      <c r="C61" s="37"/>
      <c r="D61" s="46" t="s">
        <v>101</v>
      </c>
      <c r="E61" s="83">
        <v>5.94881990418966E-06</v>
      </c>
      <c r="F61" s="46" t="s">
        <v>1</v>
      </c>
      <c r="G61" s="64">
        <f t="shared" si="1"/>
        <v>1</v>
      </c>
      <c r="H61" s="65">
        <f t="shared" si="2"/>
      </c>
      <c r="I61" s="55">
        <f t="shared" si="3"/>
        <v>5.94881990418966E-06</v>
      </c>
      <c r="J61" s="46" t="s">
        <v>1</v>
      </c>
      <c r="K61" s="46"/>
      <c r="L61" s="46"/>
      <c r="M61" s="46"/>
      <c r="N61" s="46" t="s">
        <v>86</v>
      </c>
      <c r="O61" s="4"/>
      <c r="P61" s="4"/>
      <c r="X61" s="1"/>
      <c r="Y61" s="1"/>
    </row>
    <row r="62" spans="2:25" ht="12.75">
      <c r="B62" s="10"/>
      <c r="C62" s="37"/>
      <c r="D62" s="46" t="s">
        <v>102</v>
      </c>
      <c r="E62" s="83">
        <v>1.0797242357001544E-07</v>
      </c>
      <c r="F62" s="46" t="s">
        <v>1</v>
      </c>
      <c r="G62" s="64">
        <f t="shared" si="1"/>
        <v>1</v>
      </c>
      <c r="H62" s="65">
        <f t="shared" si="2"/>
      </c>
      <c r="I62" s="55">
        <f t="shared" si="3"/>
        <v>1.0797242357001544E-07</v>
      </c>
      <c r="J62" s="46" t="s">
        <v>1</v>
      </c>
      <c r="K62" s="46"/>
      <c r="L62" s="46"/>
      <c r="M62" s="46"/>
      <c r="N62" s="46" t="s">
        <v>86</v>
      </c>
      <c r="O62" s="4"/>
      <c r="P62" s="4"/>
      <c r="X62" s="1"/>
      <c r="Y62" s="1"/>
    </row>
    <row r="63" spans="2:25" ht="12.75">
      <c r="B63" s="10"/>
      <c r="C63" s="37"/>
      <c r="D63" s="46" t="s">
        <v>103</v>
      </c>
      <c r="E63" s="83">
        <v>6.052565329380675E-10</v>
      </c>
      <c r="F63" s="46" t="s">
        <v>1</v>
      </c>
      <c r="G63" s="64">
        <f t="shared" si="1"/>
        <v>1</v>
      </c>
      <c r="H63" s="65">
        <f t="shared" si="2"/>
      </c>
      <c r="I63" s="55">
        <f t="shared" si="3"/>
        <v>6.052565329380675E-10</v>
      </c>
      <c r="J63" s="46" t="s">
        <v>1</v>
      </c>
      <c r="K63" s="46"/>
      <c r="L63" s="46"/>
      <c r="M63" s="46"/>
      <c r="N63" s="46" t="s">
        <v>84</v>
      </c>
      <c r="O63" s="4"/>
      <c r="P63" s="4"/>
      <c r="X63" s="1"/>
      <c r="Y63" s="1"/>
    </row>
    <row r="64" spans="2:25" ht="12.75">
      <c r="B64" s="10"/>
      <c r="C64" s="37"/>
      <c r="D64" s="46" t="s">
        <v>104</v>
      </c>
      <c r="E64" s="83">
        <v>1.4813938462328934E-07</v>
      </c>
      <c r="F64" s="46" t="s">
        <v>1</v>
      </c>
      <c r="G64" s="64">
        <f t="shared" si="1"/>
        <v>1</v>
      </c>
      <c r="H64" s="65">
        <f t="shared" si="2"/>
      </c>
      <c r="I64" s="55">
        <f t="shared" si="3"/>
        <v>1.4813938462328934E-07</v>
      </c>
      <c r="J64" s="46" t="s">
        <v>1</v>
      </c>
      <c r="K64" s="46"/>
      <c r="L64" s="46"/>
      <c r="M64" s="46"/>
      <c r="N64" s="46" t="s">
        <v>84</v>
      </c>
      <c r="O64" s="4"/>
      <c r="P64" s="4"/>
      <c r="X64" s="1"/>
      <c r="Y64" s="1"/>
    </row>
    <row r="65" spans="2:25" ht="12.75">
      <c r="B65" s="10"/>
      <c r="C65" s="37"/>
      <c r="D65" s="46" t="s">
        <v>105</v>
      </c>
      <c r="E65" s="83">
        <v>2.1289226709578947E-06</v>
      </c>
      <c r="F65" s="46" t="s">
        <v>1</v>
      </c>
      <c r="G65" s="64">
        <f t="shared" si="1"/>
        <v>1</v>
      </c>
      <c r="H65" s="65">
        <f t="shared" si="2"/>
      </c>
      <c r="I65" s="55">
        <f t="shared" si="3"/>
        <v>2.1289226709578947E-06</v>
      </c>
      <c r="J65" s="46" t="s">
        <v>1</v>
      </c>
      <c r="K65" s="46"/>
      <c r="L65" s="46"/>
      <c r="M65" s="46"/>
      <c r="N65" s="46" t="s">
        <v>84</v>
      </c>
      <c r="O65" s="4"/>
      <c r="P65" s="4"/>
      <c r="X65" s="1"/>
      <c r="Y65" s="1"/>
    </row>
    <row r="66" spans="2:25" ht="12.75">
      <c r="B66" s="10"/>
      <c r="C66" s="37"/>
      <c r="D66" s="46" t="s">
        <v>106</v>
      </c>
      <c r="E66" s="83">
        <v>2.444208996168579E-09</v>
      </c>
      <c r="F66" s="46" t="s">
        <v>1</v>
      </c>
      <c r="G66" s="64">
        <f t="shared" si="1"/>
        <v>1</v>
      </c>
      <c r="H66" s="65">
        <f t="shared" si="2"/>
      </c>
      <c r="I66" s="55">
        <f t="shared" si="3"/>
        <v>2.444208996168579E-09</v>
      </c>
      <c r="J66" s="46" t="s">
        <v>1</v>
      </c>
      <c r="K66" s="46"/>
      <c r="L66" s="46"/>
      <c r="M66" s="46"/>
      <c r="N66" s="46" t="s">
        <v>84</v>
      </c>
      <c r="O66" s="4"/>
      <c r="P66" s="4"/>
      <c r="X66" s="1"/>
      <c r="Y66" s="1"/>
    </row>
    <row r="67" spans="2:25" ht="12.75">
      <c r="B67" s="10"/>
      <c r="C67" s="37"/>
      <c r="D67" s="46" t="s">
        <v>107</v>
      </c>
      <c r="E67" s="83">
        <v>1.4147547651388562E-05</v>
      </c>
      <c r="F67" s="46" t="s">
        <v>1</v>
      </c>
      <c r="G67" s="64">
        <f t="shared" si="1"/>
        <v>1</v>
      </c>
      <c r="H67" s="65">
        <f t="shared" si="2"/>
      </c>
      <c r="I67" s="55">
        <f t="shared" si="3"/>
        <v>1.4147547651388562E-05</v>
      </c>
      <c r="J67" s="46" t="s">
        <v>1</v>
      </c>
      <c r="K67" s="46"/>
      <c r="L67" s="46"/>
      <c r="M67" s="46"/>
      <c r="N67" s="46" t="s">
        <v>84</v>
      </c>
      <c r="O67" s="4"/>
      <c r="P67" s="4"/>
      <c r="X67" s="1"/>
      <c r="Y67" s="1"/>
    </row>
    <row r="68" spans="2:25" ht="12.75">
      <c r="B68" s="10"/>
      <c r="C68" s="37"/>
      <c r="D68" s="46" t="s">
        <v>108</v>
      </c>
      <c r="E68" s="83">
        <v>1.2111796279467988E-11</v>
      </c>
      <c r="F68" s="46" t="s">
        <v>1</v>
      </c>
      <c r="G68" s="64">
        <f t="shared" si="1"/>
        <v>1</v>
      </c>
      <c r="H68" s="65">
        <f t="shared" si="2"/>
      </c>
      <c r="I68" s="55">
        <f t="shared" si="3"/>
        <v>1.2111796279467988E-11</v>
      </c>
      <c r="J68" s="46" t="s">
        <v>1</v>
      </c>
      <c r="K68" s="46"/>
      <c r="L68" s="46"/>
      <c r="M68" s="46"/>
      <c r="N68" s="46" t="s">
        <v>84</v>
      </c>
      <c r="O68" s="4"/>
      <c r="P68" s="4"/>
      <c r="X68" s="1"/>
      <c r="Y68" s="1"/>
    </row>
    <row r="69" spans="2:25" ht="12.75">
      <c r="B69" s="10"/>
      <c r="C69" s="37"/>
      <c r="D69" s="46" t="s">
        <v>109</v>
      </c>
      <c r="E69" s="83">
        <v>4.6294139467122524E-07</v>
      </c>
      <c r="F69" s="46" t="s">
        <v>1</v>
      </c>
      <c r="G69" s="64">
        <f t="shared" si="1"/>
        <v>1</v>
      </c>
      <c r="H69" s="65">
        <f t="shared" si="2"/>
      </c>
      <c r="I69" s="55">
        <f t="shared" si="3"/>
        <v>4.6294139467122524E-07</v>
      </c>
      <c r="J69" s="46" t="s">
        <v>1</v>
      </c>
      <c r="K69" s="46"/>
      <c r="L69" s="46"/>
      <c r="M69" s="46"/>
      <c r="N69" s="46" t="s">
        <v>84</v>
      </c>
      <c r="O69" s="4"/>
      <c r="P69" s="4"/>
      <c r="X69" s="1"/>
      <c r="Y69" s="1"/>
    </row>
    <row r="70" spans="2:25" ht="12.75">
      <c r="B70" s="10"/>
      <c r="C70" s="37"/>
      <c r="D70" s="46" t="s">
        <v>111</v>
      </c>
      <c r="E70" s="83">
        <v>1.1345508602842962</v>
      </c>
      <c r="F70" s="46" t="s">
        <v>1</v>
      </c>
      <c r="G70" s="64">
        <f t="shared" si="1"/>
        <v>1</v>
      </c>
      <c r="H70" s="65">
        <f t="shared" si="2"/>
      </c>
      <c r="I70" s="55">
        <f t="shared" si="3"/>
        <v>1.1345508602842962</v>
      </c>
      <c r="J70" s="46" t="s">
        <v>1</v>
      </c>
      <c r="K70" s="46"/>
      <c r="L70" s="46"/>
      <c r="M70" s="46"/>
      <c r="N70" s="46" t="s">
        <v>87</v>
      </c>
      <c r="O70" s="4"/>
      <c r="P70" s="4"/>
      <c r="X70" s="1"/>
      <c r="Y70" s="1"/>
    </row>
    <row r="71" spans="2:25" ht="15">
      <c r="B71" s="10"/>
      <c r="C71" s="37"/>
      <c r="D71" s="54"/>
      <c r="E71" s="46"/>
      <c r="F71" s="46"/>
      <c r="G71" s="49"/>
      <c r="H71" s="50"/>
      <c r="I71" s="51"/>
      <c r="J71" s="37"/>
      <c r="K71" s="26"/>
      <c r="L71" s="41"/>
      <c r="M71" s="27"/>
      <c r="N71" s="44"/>
      <c r="O71" s="4"/>
      <c r="P71" s="4"/>
      <c r="X71" s="1"/>
      <c r="Y71" s="1"/>
    </row>
    <row r="72" spans="2:25" ht="12.75">
      <c r="B72" s="10"/>
      <c r="C72" s="28" t="s">
        <v>43</v>
      </c>
      <c r="D72" s="32" t="s">
        <v>54</v>
      </c>
      <c r="E72" s="30" t="s">
        <v>55</v>
      </c>
      <c r="F72" s="29"/>
      <c r="G72" s="48"/>
      <c r="H72" s="33"/>
      <c r="I72" s="33"/>
      <c r="J72" s="29"/>
      <c r="K72" s="30"/>
      <c r="L72" s="29" t="s">
        <v>3</v>
      </c>
      <c r="M72" s="31"/>
      <c r="N72" s="31"/>
      <c r="O72" s="4"/>
      <c r="P72" s="4"/>
      <c r="X72" s="1"/>
      <c r="Y72" s="1"/>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10"/>
      <c r="C126" s="4"/>
      <c r="D126" s="4"/>
      <c r="E126" s="4"/>
      <c r="F126" s="4"/>
      <c r="G126" s="4"/>
      <c r="H126" s="4"/>
      <c r="J126" s="4"/>
      <c r="K126" s="4"/>
      <c r="L126" s="4"/>
      <c r="M126" s="4"/>
      <c r="N126" s="4"/>
      <c r="O126" s="4"/>
      <c r="P126" s="4"/>
    </row>
    <row r="127" spans="2:16" ht="12.75">
      <c r="B127" s="10"/>
      <c r="C127" s="4"/>
      <c r="D127" s="4"/>
      <c r="E127" s="4"/>
      <c r="F127" s="4"/>
      <c r="G127" s="4"/>
      <c r="H127" s="4"/>
      <c r="J127" s="4"/>
      <c r="K127" s="4"/>
      <c r="L127" s="4"/>
      <c r="M127" s="4"/>
      <c r="N127" s="4"/>
      <c r="O127" s="4"/>
      <c r="P127" s="4"/>
    </row>
    <row r="128" spans="2:16" ht="12.75">
      <c r="B128" s="34" t="s">
        <v>61</v>
      </c>
      <c r="C128" s="4"/>
      <c r="D128" s="4"/>
      <c r="E128" s="4"/>
      <c r="F128" s="4"/>
      <c r="G128" s="4"/>
      <c r="H128" s="4"/>
      <c r="J128" s="4"/>
      <c r="K128" s="4"/>
      <c r="L128" s="4"/>
      <c r="M128" s="4"/>
      <c r="N128" s="4"/>
      <c r="O128" s="4"/>
      <c r="P128" s="4"/>
    </row>
    <row r="129" spans="1:25" s="35" customFormat="1" ht="12.75">
      <c r="A129" s="10"/>
      <c r="B129" s="10"/>
      <c r="C129" s="10" t="s">
        <v>62</v>
      </c>
      <c r="D129" s="10" t="s">
        <v>63</v>
      </c>
      <c r="E129" s="10" t="s">
        <v>64</v>
      </c>
      <c r="F129" s="10"/>
      <c r="G129" s="10"/>
      <c r="H129" s="10" t="s">
        <v>52</v>
      </c>
      <c r="I129" s="10"/>
      <c r="J129" s="10" t="s">
        <v>51</v>
      </c>
      <c r="K129" s="10"/>
      <c r="L129" s="10"/>
      <c r="M129" s="10"/>
      <c r="N129" s="10"/>
      <c r="O129" s="10"/>
      <c r="P129" s="10"/>
      <c r="Q129" s="10"/>
      <c r="R129" s="10"/>
      <c r="S129" s="10"/>
      <c r="T129" s="10"/>
      <c r="U129" s="10"/>
      <c r="V129" s="10"/>
      <c r="W129" s="10"/>
      <c r="X129" s="10"/>
      <c r="Y129" s="10"/>
    </row>
    <row r="130" spans="2:16" ht="12.75">
      <c r="B130" s="10"/>
      <c r="C130" s="36" t="s">
        <v>3</v>
      </c>
      <c r="D130" s="36" t="s">
        <v>3</v>
      </c>
      <c r="E130" s="36" t="s">
        <v>3</v>
      </c>
      <c r="F130" s="4"/>
      <c r="G130" s="4"/>
      <c r="H130" s="36" t="s">
        <v>3</v>
      </c>
      <c r="J130" s="4"/>
      <c r="K130" s="4"/>
      <c r="L130" s="4"/>
      <c r="M130" s="4"/>
      <c r="N130" s="4"/>
      <c r="O130" s="4"/>
      <c r="P130" s="4"/>
    </row>
    <row r="131" spans="2:16" ht="12.75">
      <c r="B131" s="10"/>
      <c r="C131" s="11" t="s">
        <v>65</v>
      </c>
      <c r="D131" s="4" t="s">
        <v>66</v>
      </c>
      <c r="E131" s="4" t="s">
        <v>67</v>
      </c>
      <c r="F131" s="4"/>
      <c r="G131" s="4"/>
      <c r="H131" s="4" t="s">
        <v>68</v>
      </c>
      <c r="J131" s="4" t="s">
        <v>53</v>
      </c>
      <c r="K131" s="4"/>
      <c r="L131" s="4"/>
      <c r="M131" s="4"/>
      <c r="N131" s="4"/>
      <c r="O131" s="4"/>
      <c r="P131" s="4"/>
    </row>
    <row r="132" spans="2:16" ht="12.75">
      <c r="B132" s="10"/>
      <c r="C132" s="4" t="s">
        <v>69</v>
      </c>
      <c r="D132" s="4" t="s">
        <v>70</v>
      </c>
      <c r="E132" s="4" t="s">
        <v>34</v>
      </c>
      <c r="F132" s="4"/>
      <c r="G132" s="4"/>
      <c r="H132" s="4" t="s">
        <v>59</v>
      </c>
      <c r="J132" s="4" t="s">
        <v>71</v>
      </c>
      <c r="K132" s="4"/>
      <c r="L132" s="4"/>
      <c r="M132" s="4"/>
      <c r="N132" s="4"/>
      <c r="O132" s="4"/>
      <c r="P132" s="4"/>
    </row>
    <row r="133" spans="2:16" ht="12.75">
      <c r="B133" s="10"/>
      <c r="C133" s="4" t="s">
        <v>72</v>
      </c>
      <c r="D133" s="4" t="s">
        <v>31</v>
      </c>
      <c r="E133" s="4" t="s">
        <v>73</v>
      </c>
      <c r="F133" s="4"/>
      <c r="G133" s="4"/>
      <c r="H133" s="4" t="s">
        <v>74</v>
      </c>
      <c r="J133" s="4"/>
      <c r="K133" s="4"/>
      <c r="L133" s="4"/>
      <c r="M133" s="4"/>
      <c r="N133" s="4"/>
      <c r="O133" s="4"/>
      <c r="P133" s="4"/>
    </row>
    <row r="134" spans="2:16" ht="12.75">
      <c r="B134" s="10"/>
      <c r="C134" s="4" t="s">
        <v>75</v>
      </c>
      <c r="D134" s="4" t="s">
        <v>76</v>
      </c>
      <c r="E134" s="4" t="s">
        <v>77</v>
      </c>
      <c r="F134" s="4"/>
      <c r="G134" s="4"/>
      <c r="H134" s="4" t="s">
        <v>2</v>
      </c>
      <c r="J134" s="4"/>
      <c r="K134" s="4"/>
      <c r="L134" s="4"/>
      <c r="M134" s="4"/>
      <c r="N134" s="4"/>
      <c r="O134" s="4"/>
      <c r="P134" s="4"/>
    </row>
    <row r="135" spans="2:16" ht="12.75">
      <c r="B135" s="10"/>
      <c r="C135" s="4" t="s">
        <v>29</v>
      </c>
      <c r="D135" s="4"/>
      <c r="E135" s="4" t="s">
        <v>78</v>
      </c>
      <c r="F135" s="4"/>
      <c r="G135" s="4"/>
      <c r="H135" s="4" t="s">
        <v>78</v>
      </c>
      <c r="J135" s="4"/>
      <c r="K135" s="4"/>
      <c r="L135" s="4"/>
      <c r="M135" s="4"/>
      <c r="N135" s="4"/>
      <c r="O135" s="4"/>
      <c r="P135" s="4"/>
    </row>
    <row r="136" spans="2:16" ht="12.75">
      <c r="B136" s="10"/>
      <c r="C136" s="4" t="s">
        <v>79</v>
      </c>
      <c r="D136" s="4"/>
      <c r="E136" s="4"/>
      <c r="F136" s="4"/>
      <c r="G136" s="4"/>
      <c r="H136" s="4"/>
      <c r="J136" s="4"/>
      <c r="K136" s="4"/>
      <c r="L136" s="4"/>
      <c r="M136" s="4"/>
      <c r="N136" s="4"/>
      <c r="O136" s="4"/>
      <c r="P136" s="4"/>
    </row>
    <row r="137" spans="2:16" ht="12.75">
      <c r="B137" s="10"/>
      <c r="C137" s="4" t="s">
        <v>80</v>
      </c>
      <c r="D137" s="4"/>
      <c r="E137" s="4"/>
      <c r="F137" s="4"/>
      <c r="G137" s="4"/>
      <c r="H137" s="4"/>
      <c r="J137" s="4"/>
      <c r="K137" s="4"/>
      <c r="L137" s="4"/>
      <c r="M137" s="4"/>
      <c r="N137" s="4"/>
      <c r="O137" s="4"/>
      <c r="P137" s="4"/>
    </row>
    <row r="138" spans="2:16" ht="12.75">
      <c r="B138" s="10"/>
      <c r="C138" s="4" t="s">
        <v>81</v>
      </c>
      <c r="D138" s="4"/>
      <c r="E138" s="4"/>
      <c r="F138" s="4"/>
      <c r="G138" s="4"/>
      <c r="H138" s="4"/>
      <c r="J138" s="4"/>
      <c r="K138" s="4"/>
      <c r="L138" s="4"/>
      <c r="M138" s="4"/>
      <c r="N138" s="4"/>
      <c r="O138" s="4"/>
      <c r="P138" s="4"/>
    </row>
    <row r="139" spans="2:16" ht="12.75">
      <c r="B139" s="10"/>
      <c r="C139" s="11" t="s">
        <v>82</v>
      </c>
      <c r="D139" s="4"/>
      <c r="E139" s="4"/>
      <c r="F139" s="4"/>
      <c r="G139" s="4"/>
      <c r="H139" s="4"/>
      <c r="J139" s="4"/>
      <c r="K139" s="4"/>
      <c r="L139" s="4"/>
      <c r="M139" s="4"/>
      <c r="N139" s="4"/>
      <c r="O139" s="4"/>
      <c r="P139" s="4"/>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row r="377" ht="12.75">
      <c r="B377" s="10"/>
    </row>
    <row r="378" ht="12.75">
      <c r="B378" s="10"/>
    </row>
  </sheetData>
  <sheetProtection formatCells="0" formatRows="0" insertRows="0" insertHyperlinks="0" deleteRows="0" selectLockedCells="1"/>
  <mergeCells count="28">
    <mergeCell ref="H22:N22"/>
    <mergeCell ref="B14:C14"/>
    <mergeCell ref="D14:E14"/>
    <mergeCell ref="B15:C15"/>
    <mergeCell ref="D15:E15"/>
    <mergeCell ref="B34:P34"/>
    <mergeCell ref="B16:C16"/>
    <mergeCell ref="D16:E16"/>
    <mergeCell ref="B17:C17"/>
    <mergeCell ref="D17:E17"/>
    <mergeCell ref="B20:P20"/>
    <mergeCell ref="D10:E10"/>
    <mergeCell ref="B11:C11"/>
    <mergeCell ref="D11:E11"/>
    <mergeCell ref="B12:C12"/>
    <mergeCell ref="D12:E12"/>
    <mergeCell ref="D13:E13"/>
    <mergeCell ref="B13:C13"/>
    <mergeCell ref="B45:P45"/>
    <mergeCell ref="B1:Q1"/>
    <mergeCell ref="B2:Q2"/>
    <mergeCell ref="B4:C4"/>
    <mergeCell ref="B5:C5"/>
    <mergeCell ref="G5:J5"/>
    <mergeCell ref="B6:C6"/>
    <mergeCell ref="D6:O6"/>
    <mergeCell ref="B8:P8"/>
    <mergeCell ref="B10:C10"/>
  </mergeCells>
  <conditionalFormatting sqref="H48:H72 H37:H42">
    <cfRule type="cellIs" priority="8" dxfId="2" operator="equal" stopIfTrue="1">
      <formula>0</formula>
    </cfRule>
  </conditionalFormatting>
  <conditionalFormatting sqref="G48:G72 G37:G42">
    <cfRule type="cellIs" priority="7" dxfId="3" operator="equal" stopIfTrue="1">
      <formula>1</formula>
    </cfRule>
  </conditionalFormatting>
  <dataValidations count="7">
    <dataValidation type="list" allowBlank="1" showInputMessage="1" showErrorMessage="1" sqref="L48:L70 L37:L38 L42">
      <formula1>$H$130:$H$135</formula1>
    </dataValidation>
    <dataValidation type="list" allowBlank="1" showInputMessage="1" showErrorMessage="1" sqref="K48:K70 K37:K42">
      <formula1>$J$130:$J$132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$C$130:$C$139</formula1>
    </dataValidation>
    <dataValidation type="list" allowBlank="1" showInputMessage="1" showErrorMessage="1" sqref="D14:E14">
      <formula1>$D$130:$D$134</formula1>
    </dataValidation>
    <dataValidation type="list" allowBlank="1" showInputMessage="1" showErrorMessage="1" sqref="D16:E16">
      <formula1>$E$130:$E$135</formula1>
    </dataValidation>
  </dataValidations>
  <printOptions/>
  <pageMargins left="0.25" right="0.25" top="0.5" bottom="0.5" header="0.3" footer="0.3"/>
  <pageSetup fitToHeight="100" fitToWidth="1" horizontalDpi="600" verticalDpi="600" orientation="landscape" paperSize="3" scale="6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869"/>
  <sheetViews>
    <sheetView zoomScalePageLayoutView="0" workbookViewId="0" topLeftCell="A1">
      <selection activeCell="A1" sqref="A1:F1"/>
    </sheetView>
  </sheetViews>
  <sheetFormatPr defaultColWidth="9.140625" defaultRowHeight="15"/>
  <cols>
    <col min="1" max="5" width="5.7109375" style="0" customWidth="1"/>
    <col min="6" max="6" width="46.7109375" style="0" bestFit="1" customWidth="1"/>
    <col min="7" max="9" width="10.00390625" style="92" bestFit="1" customWidth="1"/>
  </cols>
  <sheetData>
    <row r="1" spans="1:9" ht="26.25" thickBot="1">
      <c r="A1" s="129" t="s">
        <v>119</v>
      </c>
      <c r="B1" s="129"/>
      <c r="C1" s="129"/>
      <c r="D1" s="129"/>
      <c r="E1" s="129"/>
      <c r="F1" s="129"/>
      <c r="G1" s="84" t="s">
        <v>120</v>
      </c>
      <c r="H1" s="84" t="s">
        <v>121</v>
      </c>
      <c r="I1" s="84" t="s">
        <v>122</v>
      </c>
    </row>
    <row r="2" spans="1:9" ht="15.75" thickBot="1">
      <c r="A2" s="87" t="s">
        <v>123</v>
      </c>
      <c r="B2" s="87"/>
      <c r="C2" s="87"/>
      <c r="D2" s="87"/>
      <c r="E2" s="87"/>
      <c r="F2" s="87"/>
      <c r="G2" s="88"/>
      <c r="H2" s="88"/>
      <c r="I2" s="88"/>
    </row>
    <row r="3" spans="1:9" ht="15.75" thickBot="1">
      <c r="A3" s="130" t="s">
        <v>124</v>
      </c>
      <c r="B3" s="130"/>
      <c r="C3" s="130"/>
      <c r="D3" s="130"/>
      <c r="E3" s="130"/>
      <c r="F3" s="130"/>
      <c r="G3" s="89">
        <v>1.68135846712088</v>
      </c>
      <c r="H3" s="89">
        <v>1.666453698938999</v>
      </c>
      <c r="I3" s="89">
        <v>0.01490476871276885</v>
      </c>
    </row>
    <row r="4" spans="1:9" ht="15.75" thickBot="1">
      <c r="A4" s="85"/>
      <c r="B4" s="127" t="s">
        <v>125</v>
      </c>
      <c r="C4" s="127"/>
      <c r="D4" s="127"/>
      <c r="E4" s="127"/>
      <c r="F4" s="127"/>
      <c r="G4" s="90">
        <v>1.68135846712088</v>
      </c>
      <c r="H4" s="90">
        <v>1.666453698938999</v>
      </c>
      <c r="I4" s="90">
        <v>0.01490476871276885</v>
      </c>
    </row>
    <row r="5" spans="1:9" ht="15.75" thickBot="1">
      <c r="A5" s="85"/>
      <c r="B5" s="85"/>
      <c r="C5" s="127" t="s">
        <v>110</v>
      </c>
      <c r="D5" s="127"/>
      <c r="E5" s="127"/>
      <c r="F5" s="127"/>
      <c r="G5" s="90">
        <v>1.12294578209887</v>
      </c>
      <c r="H5" s="90">
        <v>1.122675075200985</v>
      </c>
      <c r="I5" s="90">
        <v>0.0002707068978887489</v>
      </c>
    </row>
    <row r="6" spans="1:9" ht="15.75" thickBot="1">
      <c r="A6" s="85"/>
      <c r="B6" s="85"/>
      <c r="C6" s="85"/>
      <c r="D6" s="127" t="s">
        <v>126</v>
      </c>
      <c r="E6" s="127"/>
      <c r="F6" s="127"/>
      <c r="G6" s="90">
        <v>1.12294578005173</v>
      </c>
      <c r="H6" s="90">
        <v>1.122675073668759</v>
      </c>
      <c r="I6" s="90">
        <v>0.0002707063829695885</v>
      </c>
    </row>
    <row r="7" spans="1:9" ht="15.75" thickBot="1">
      <c r="A7" s="85"/>
      <c r="B7" s="85"/>
      <c r="C7" s="85"/>
      <c r="D7" s="85"/>
      <c r="E7" s="127" t="s">
        <v>127</v>
      </c>
      <c r="F7" s="127"/>
      <c r="G7" s="90">
        <v>0.000373190085732304</v>
      </c>
      <c r="H7" s="90">
        <v>0.0003445912948601026</v>
      </c>
      <c r="I7" s="90">
        <v>2.859879087220201E-05</v>
      </c>
    </row>
    <row r="8" spans="1:9" ht="15.75" thickBot="1">
      <c r="A8" s="85"/>
      <c r="B8" s="85"/>
      <c r="C8" s="85"/>
      <c r="D8" s="85"/>
      <c r="E8" s="85"/>
      <c r="F8" s="85" t="s">
        <v>559</v>
      </c>
      <c r="G8" s="90">
        <v>0.000169281536787276</v>
      </c>
      <c r="H8" s="90">
        <v>0.0001545363271061445</v>
      </c>
      <c r="I8" s="90">
        <v>1.4745209681131721E-05</v>
      </c>
    </row>
    <row r="9" spans="1:9" ht="15.75" thickBot="1">
      <c r="A9" s="85"/>
      <c r="B9" s="85"/>
      <c r="C9" s="85"/>
      <c r="D9" s="85"/>
      <c r="E9" s="85"/>
      <c r="F9" s="85" t="s">
        <v>560</v>
      </c>
      <c r="G9" s="90">
        <v>4.51576833985728E-06</v>
      </c>
      <c r="H9" s="90">
        <v>4.240363679090111E-06</v>
      </c>
      <c r="I9" s="90">
        <v>2.7540466076717247E-07</v>
      </c>
    </row>
    <row r="10" spans="1:9" ht="15.75" thickBot="1">
      <c r="A10" s="85"/>
      <c r="B10" s="85"/>
      <c r="C10" s="85"/>
      <c r="D10" s="85"/>
      <c r="E10" s="85"/>
      <c r="F10" s="85" t="s">
        <v>561</v>
      </c>
      <c r="G10" s="90">
        <v>8.3691666574942E-06</v>
      </c>
      <c r="H10" s="90">
        <v>7.831959446999071E-06</v>
      </c>
      <c r="I10" s="90">
        <v>5.372072104951321E-07</v>
      </c>
    </row>
    <row r="11" spans="1:9" ht="15.75" thickBot="1">
      <c r="A11" s="85"/>
      <c r="B11" s="85"/>
      <c r="C11" s="85"/>
      <c r="D11" s="85"/>
      <c r="E11" s="85"/>
      <c r="F11" s="85" t="s">
        <v>562</v>
      </c>
      <c r="G11" s="90">
        <v>2.0698148103594E-07</v>
      </c>
      <c r="H11" s="90">
        <v>1.865831702494362E-07</v>
      </c>
      <c r="I11" s="90">
        <v>2.039831078650396E-08</v>
      </c>
    </row>
    <row r="12" spans="1:9" ht="15.75" thickBot="1">
      <c r="A12" s="85"/>
      <c r="B12" s="85"/>
      <c r="C12" s="85"/>
      <c r="D12" s="85"/>
      <c r="E12" s="85"/>
      <c r="F12" s="85" t="s">
        <v>563</v>
      </c>
      <c r="G12" s="90">
        <v>1.31098971339681E-07</v>
      </c>
      <c r="H12" s="90">
        <v>1.1817184593282342E-07</v>
      </c>
      <c r="I12" s="90">
        <v>1.29271254068579E-08</v>
      </c>
    </row>
    <row r="13" spans="1:9" ht="15.75" thickBot="1">
      <c r="A13" s="85"/>
      <c r="B13" s="85"/>
      <c r="C13" s="85"/>
      <c r="D13" s="85"/>
      <c r="E13" s="85"/>
      <c r="F13" s="85" t="s">
        <v>564</v>
      </c>
      <c r="G13" s="90">
        <v>2.25150222092654E-09</v>
      </c>
      <c r="H13" s="90">
        <v>2.067072212059861E-09</v>
      </c>
      <c r="I13" s="90">
        <v>1.844300088666725E-10</v>
      </c>
    </row>
    <row r="14" spans="1:9" ht="15.75" thickBot="1">
      <c r="A14" s="85"/>
      <c r="B14" s="85"/>
      <c r="C14" s="85"/>
      <c r="D14" s="85"/>
      <c r="E14" s="85"/>
      <c r="F14" s="85" t="s">
        <v>565</v>
      </c>
      <c r="G14" s="90">
        <v>2.46428690085661E-13</v>
      </c>
      <c r="H14" s="90">
        <v>2.170462581168983E-13</v>
      </c>
      <c r="I14" s="90">
        <v>2.938243196876258E-14</v>
      </c>
    </row>
    <row r="15" spans="1:9" ht="15.75" thickBot="1">
      <c r="A15" s="85"/>
      <c r="B15" s="85"/>
      <c r="C15" s="85"/>
      <c r="D15" s="85"/>
      <c r="E15" s="85"/>
      <c r="F15" s="85" t="s">
        <v>566</v>
      </c>
      <c r="G15" s="90">
        <v>1.72476192306079E-07</v>
      </c>
      <c r="H15" s="90">
        <v>1.553274772912022E-07</v>
      </c>
      <c r="I15" s="90">
        <v>1.714871501487692E-08</v>
      </c>
    </row>
    <row r="16" spans="1:9" ht="15.75" thickBot="1">
      <c r="A16" s="85"/>
      <c r="B16" s="85"/>
      <c r="C16" s="85"/>
      <c r="D16" s="85"/>
      <c r="E16" s="85"/>
      <c r="F16" s="85" t="s">
        <v>567</v>
      </c>
      <c r="G16" s="90">
        <v>2.48390391633988E-13</v>
      </c>
      <c r="H16" s="90">
        <v>2.335785585409463E-13</v>
      </c>
      <c r="I16" s="90">
        <v>1.481183309304179E-14</v>
      </c>
    </row>
    <row r="17" spans="1:9" ht="15.75" thickBot="1">
      <c r="A17" s="85"/>
      <c r="B17" s="85"/>
      <c r="C17" s="85"/>
      <c r="D17" s="85"/>
      <c r="E17" s="85"/>
      <c r="F17" s="85" t="s">
        <v>568</v>
      </c>
      <c r="G17" s="90">
        <v>1.73503411985109E-13</v>
      </c>
      <c r="H17" s="90">
        <v>1.3559301379947656E-13</v>
      </c>
      <c r="I17" s="90">
        <v>3.791039818563247E-14</v>
      </c>
    </row>
    <row r="18" spans="1:9" ht="15.75" thickBot="1">
      <c r="A18" s="85"/>
      <c r="B18" s="85"/>
      <c r="C18" s="85"/>
      <c r="D18" s="85"/>
      <c r="E18" s="85"/>
      <c r="F18" s="85" t="s">
        <v>569</v>
      </c>
      <c r="G18" s="90">
        <v>4.09287863157077E-08</v>
      </c>
      <c r="H18" s="90">
        <v>3.704768511775258E-08</v>
      </c>
      <c r="I18" s="90">
        <v>3.881101197955088E-09</v>
      </c>
    </row>
    <row r="19" spans="1:9" ht="15.75" thickBot="1">
      <c r="A19" s="85"/>
      <c r="B19" s="85"/>
      <c r="C19" s="85"/>
      <c r="D19" s="85"/>
      <c r="E19" s="85"/>
      <c r="F19" s="85" t="s">
        <v>570</v>
      </c>
      <c r="G19" s="90">
        <v>1.38927709468463E-05</v>
      </c>
      <c r="H19" s="90">
        <v>1.2906355277517065E-05</v>
      </c>
      <c r="I19" s="90">
        <v>9.86415669329154E-07</v>
      </c>
    </row>
    <row r="20" spans="1:9" ht="15.75" thickBot="1">
      <c r="A20" s="85"/>
      <c r="B20" s="85"/>
      <c r="C20" s="85"/>
      <c r="D20" s="85"/>
      <c r="E20" s="85"/>
      <c r="F20" s="85" t="s">
        <v>571</v>
      </c>
      <c r="G20" s="90">
        <v>0</v>
      </c>
      <c r="H20" s="90">
        <v>0</v>
      </c>
      <c r="I20" s="90">
        <v>0</v>
      </c>
    </row>
    <row r="21" spans="1:9" ht="15.75" thickBot="1">
      <c r="A21" s="85"/>
      <c r="B21" s="85"/>
      <c r="C21" s="85"/>
      <c r="D21" s="85"/>
      <c r="E21" s="85"/>
      <c r="F21" s="85" t="s">
        <v>572</v>
      </c>
      <c r="G21" s="90">
        <v>0</v>
      </c>
      <c r="H21" s="90">
        <v>0</v>
      </c>
      <c r="I21" s="90">
        <v>0</v>
      </c>
    </row>
    <row r="22" spans="1:9" ht="15.75" thickBot="1">
      <c r="A22" s="85"/>
      <c r="B22" s="85"/>
      <c r="C22" s="85"/>
      <c r="D22" s="85"/>
      <c r="E22" s="85"/>
      <c r="F22" s="85" t="s">
        <v>573</v>
      </c>
      <c r="G22" s="90">
        <v>1.65145223240665E-12</v>
      </c>
      <c r="H22" s="90">
        <v>1.490656259155103E-12</v>
      </c>
      <c r="I22" s="90">
        <v>1.6079597325154741E-13</v>
      </c>
    </row>
    <row r="23" spans="1:9" ht="15.75" thickBot="1">
      <c r="A23" s="85"/>
      <c r="B23" s="85"/>
      <c r="C23" s="85"/>
      <c r="D23" s="85"/>
      <c r="E23" s="85"/>
      <c r="F23" s="85" t="s">
        <v>574</v>
      </c>
      <c r="G23" s="90">
        <v>5.2641705372813E-08</v>
      </c>
      <c r="H23" s="90">
        <v>4.745287286792423E-08</v>
      </c>
      <c r="I23" s="90">
        <v>5.1888325048887405E-09</v>
      </c>
    </row>
    <row r="24" spans="1:9" ht="15.75" thickBot="1">
      <c r="A24" s="85"/>
      <c r="B24" s="85"/>
      <c r="C24" s="85"/>
      <c r="D24" s="85"/>
      <c r="E24" s="85"/>
      <c r="F24" s="85" t="s">
        <v>575</v>
      </c>
      <c r="G24" s="90">
        <v>5.58009427328755E-07</v>
      </c>
      <c r="H24" s="90">
        <v>5.055718160990414E-07</v>
      </c>
      <c r="I24" s="90">
        <v>5.243761122971338E-08</v>
      </c>
    </row>
    <row r="25" spans="1:9" ht="15.75" thickBot="1">
      <c r="A25" s="85"/>
      <c r="B25" s="85"/>
      <c r="C25" s="85"/>
      <c r="D25" s="85"/>
      <c r="E25" s="85"/>
      <c r="F25" s="85" t="s">
        <v>576</v>
      </c>
      <c r="G25" s="90">
        <v>6.76605946207771E-07</v>
      </c>
      <c r="H25" s="90">
        <v>6.099324955971767E-07</v>
      </c>
      <c r="I25" s="90">
        <v>6.667345061059399E-08</v>
      </c>
    </row>
    <row r="26" spans="1:9" ht="15.75" thickBot="1">
      <c r="A26" s="85"/>
      <c r="B26" s="85"/>
      <c r="C26" s="85"/>
      <c r="D26" s="85"/>
      <c r="E26" s="85"/>
      <c r="F26" s="85" t="s">
        <v>577</v>
      </c>
      <c r="G26" s="90">
        <v>2.2418149459445E-10</v>
      </c>
      <c r="H26" s="90">
        <v>2.027297757997688E-10</v>
      </c>
      <c r="I26" s="90">
        <v>2.145171879468154E-11</v>
      </c>
    </row>
    <row r="27" spans="1:9" ht="15.75" thickBot="1">
      <c r="A27" s="85"/>
      <c r="B27" s="85"/>
      <c r="C27" s="85"/>
      <c r="D27" s="85"/>
      <c r="E27" s="85"/>
      <c r="F27" s="85" t="s">
        <v>578</v>
      </c>
      <c r="G27" s="90">
        <v>7.59223984129474E-08</v>
      </c>
      <c r="H27" s="90">
        <v>6.927044619297859E-08</v>
      </c>
      <c r="I27" s="90">
        <v>6.65195221996877E-09</v>
      </c>
    </row>
    <row r="28" spans="1:9" ht="15.75" thickBot="1">
      <c r="A28" s="85"/>
      <c r="B28" s="85"/>
      <c r="C28" s="85"/>
      <c r="D28" s="85"/>
      <c r="E28" s="85"/>
      <c r="F28" s="85" t="s">
        <v>579</v>
      </c>
      <c r="G28" s="90">
        <v>3.56801891973669E-06</v>
      </c>
      <c r="H28" s="90">
        <v>3.343226936574367E-06</v>
      </c>
      <c r="I28" s="90">
        <v>2.247919831623244E-07</v>
      </c>
    </row>
    <row r="29" spans="1:9" ht="15.75" thickBot="1">
      <c r="A29" s="85"/>
      <c r="B29" s="85"/>
      <c r="C29" s="85"/>
      <c r="D29" s="85"/>
      <c r="E29" s="85"/>
      <c r="F29" s="85" t="s">
        <v>580</v>
      </c>
      <c r="G29" s="90">
        <v>8.64103614367834E-09</v>
      </c>
      <c r="H29" s="90">
        <v>7.948178159703241E-09</v>
      </c>
      <c r="I29" s="90">
        <v>6.9285798397509E-10</v>
      </c>
    </row>
    <row r="30" spans="1:9" ht="15.75" thickBot="1">
      <c r="A30" s="85"/>
      <c r="B30" s="85"/>
      <c r="C30" s="85"/>
      <c r="D30" s="85"/>
      <c r="E30" s="85"/>
      <c r="F30" s="85" t="s">
        <v>581</v>
      </c>
      <c r="G30" s="90">
        <v>3.02533204500422E-09</v>
      </c>
      <c r="H30" s="90">
        <v>2.786064928125567E-09</v>
      </c>
      <c r="I30" s="90">
        <v>2.39267116878653E-10</v>
      </c>
    </row>
    <row r="31" spans="1:9" ht="15.75" thickBot="1">
      <c r="A31" s="85"/>
      <c r="B31" s="85"/>
      <c r="C31" s="85"/>
      <c r="D31" s="85"/>
      <c r="E31" s="85"/>
      <c r="F31" s="85" t="s">
        <v>582</v>
      </c>
      <c r="G31" s="90">
        <v>4.82479030067383E-07</v>
      </c>
      <c r="H31" s="90">
        <v>4.349437311916763E-07</v>
      </c>
      <c r="I31" s="90">
        <v>4.753529887570692E-08</v>
      </c>
    </row>
    <row r="32" spans="1:9" ht="15.75" thickBot="1">
      <c r="A32" s="85"/>
      <c r="B32" s="85"/>
      <c r="C32" s="85"/>
      <c r="D32" s="85"/>
      <c r="E32" s="85"/>
      <c r="F32" s="85" t="s">
        <v>583</v>
      </c>
      <c r="G32" s="90">
        <v>1.21552155422263E-08</v>
      </c>
      <c r="H32" s="90">
        <v>1.0921137250350131E-08</v>
      </c>
      <c r="I32" s="90">
        <v>1.23407829187615E-09</v>
      </c>
    </row>
    <row r="33" spans="1:9" ht="15.75" thickBot="1">
      <c r="A33" s="85"/>
      <c r="B33" s="85"/>
      <c r="C33" s="85"/>
      <c r="D33" s="85"/>
      <c r="E33" s="85"/>
      <c r="F33" s="85" t="s">
        <v>584</v>
      </c>
      <c r="G33" s="90">
        <v>4.25809888770542E-10</v>
      </c>
      <c r="H33" s="90">
        <v>3.918977225710403E-10</v>
      </c>
      <c r="I33" s="90">
        <v>3.3912166199501565E-11</v>
      </c>
    </row>
    <row r="34" spans="1:9" ht="15.75" thickBot="1">
      <c r="A34" s="85"/>
      <c r="B34" s="85"/>
      <c r="C34" s="85"/>
      <c r="D34" s="85"/>
      <c r="E34" s="85"/>
      <c r="F34" s="85" t="s">
        <v>585</v>
      </c>
      <c r="G34" s="90">
        <v>1.85911636306843E-10</v>
      </c>
      <c r="H34" s="90">
        <v>1.629553381945959E-10</v>
      </c>
      <c r="I34" s="90">
        <v>2.295629811224733E-11</v>
      </c>
    </row>
    <row r="35" spans="1:9" ht="15.75" thickBot="1">
      <c r="A35" s="85"/>
      <c r="B35" s="85"/>
      <c r="C35" s="85"/>
      <c r="D35" s="85"/>
      <c r="E35" s="85"/>
      <c r="F35" s="85" t="s">
        <v>586</v>
      </c>
      <c r="G35" s="90">
        <v>6.02980953214829E-13</v>
      </c>
      <c r="H35" s="90">
        <v>4.1195320764017573E-13</v>
      </c>
      <c r="I35" s="90">
        <v>1.910277455746527E-13</v>
      </c>
    </row>
    <row r="36" spans="1:9" ht="15.75" thickBot="1">
      <c r="A36" s="85"/>
      <c r="B36" s="85"/>
      <c r="C36" s="85"/>
      <c r="D36" s="85"/>
      <c r="E36" s="85"/>
      <c r="F36" s="85" t="s">
        <v>587</v>
      </c>
      <c r="G36" s="90">
        <v>1.35522667410164E-07</v>
      </c>
      <c r="H36" s="90">
        <v>1.2216427024681384E-07</v>
      </c>
      <c r="I36" s="90">
        <v>1.335839716335005E-08</v>
      </c>
    </row>
    <row r="37" spans="1:9" ht="15.75" thickBot="1">
      <c r="A37" s="85"/>
      <c r="B37" s="85"/>
      <c r="C37" s="85"/>
      <c r="D37" s="85"/>
      <c r="E37" s="85"/>
      <c r="F37" s="85" t="s">
        <v>588</v>
      </c>
      <c r="G37" s="90">
        <v>6.06914295462377E-08</v>
      </c>
      <c r="H37" s="90">
        <v>5.559591072883409E-08</v>
      </c>
      <c r="I37" s="90">
        <v>5.095518817403619E-09</v>
      </c>
    </row>
    <row r="38" spans="1:9" ht="15.75" thickBot="1">
      <c r="A38" s="85"/>
      <c r="B38" s="85"/>
      <c r="C38" s="85"/>
      <c r="D38" s="85"/>
      <c r="E38" s="85"/>
      <c r="F38" s="85" t="s">
        <v>589</v>
      </c>
      <c r="G38" s="90">
        <v>9.07068460955615E-06</v>
      </c>
      <c r="H38" s="90">
        <v>8.475356232879108E-06</v>
      </c>
      <c r="I38" s="90">
        <v>5.953283766770363E-07</v>
      </c>
    </row>
    <row r="39" spans="1:9" ht="15.75" thickBot="1">
      <c r="A39" s="85"/>
      <c r="B39" s="85"/>
      <c r="C39" s="85"/>
      <c r="D39" s="85"/>
      <c r="E39" s="85"/>
      <c r="F39" s="85" t="s">
        <v>590</v>
      </c>
      <c r="G39" s="90">
        <v>1.76281118748129E-14</v>
      </c>
      <c r="H39" s="90">
        <v>1.594518654051333E-14</v>
      </c>
      <c r="I39" s="90">
        <v>1.682925334299608E-15</v>
      </c>
    </row>
    <row r="40" spans="1:9" ht="15.75" thickBot="1">
      <c r="A40" s="85"/>
      <c r="B40" s="85"/>
      <c r="C40" s="85"/>
      <c r="D40" s="85"/>
      <c r="E40" s="85"/>
      <c r="F40" s="85" t="s">
        <v>591</v>
      </c>
      <c r="G40" s="90">
        <v>1.35304926758181E-08</v>
      </c>
      <c r="H40" s="90">
        <v>1.2445418410197409E-08</v>
      </c>
      <c r="I40" s="90">
        <v>1.085074265620645E-09</v>
      </c>
    </row>
    <row r="41" spans="1:9" ht="15.75" thickBot="1">
      <c r="A41" s="85"/>
      <c r="B41" s="85"/>
      <c r="C41" s="85"/>
      <c r="D41" s="85"/>
      <c r="E41" s="85"/>
      <c r="F41" s="85" t="s">
        <v>592</v>
      </c>
      <c r="G41" s="90">
        <v>3.80083621434742E-06</v>
      </c>
      <c r="H41" s="90">
        <v>3.550258078630213E-06</v>
      </c>
      <c r="I41" s="90">
        <v>2.505781357172066E-07</v>
      </c>
    </row>
    <row r="42" spans="1:9" ht="15.75" thickBot="1">
      <c r="A42" s="85"/>
      <c r="B42" s="85"/>
      <c r="C42" s="85"/>
      <c r="D42" s="85"/>
      <c r="E42" s="85"/>
      <c r="F42" s="85" t="s">
        <v>593</v>
      </c>
      <c r="G42" s="90">
        <v>9.829706359381E-08</v>
      </c>
      <c r="H42" s="90">
        <v>8.974641803492488E-08</v>
      </c>
      <c r="I42" s="90">
        <v>8.550645558885151E-09</v>
      </c>
    </row>
    <row r="43" spans="1:9" ht="15.75" thickBot="1">
      <c r="A43" s="85"/>
      <c r="B43" s="85"/>
      <c r="C43" s="85"/>
      <c r="D43" s="85"/>
      <c r="E43" s="85"/>
      <c r="F43" s="85" t="s">
        <v>594</v>
      </c>
      <c r="G43" s="90">
        <v>1.23680068486393E-13</v>
      </c>
      <c r="H43" s="90">
        <v>1.161502924434638E-13</v>
      </c>
      <c r="I43" s="90">
        <v>7.52977604292931E-15</v>
      </c>
    </row>
    <row r="44" spans="1:9" ht="15.75" thickBot="1">
      <c r="A44" s="85"/>
      <c r="B44" s="85"/>
      <c r="C44" s="85"/>
      <c r="D44" s="85"/>
      <c r="E44" s="85"/>
      <c r="F44" s="85" t="s">
        <v>595</v>
      </c>
      <c r="G44" s="90">
        <v>2.39722228677241E-05</v>
      </c>
      <c r="H44" s="90">
        <v>2.23794264863229E-05</v>
      </c>
      <c r="I44" s="90">
        <v>1.5927963814011482E-06</v>
      </c>
    </row>
    <row r="45" spans="1:9" ht="15.75" thickBot="1">
      <c r="A45" s="85"/>
      <c r="B45" s="85"/>
      <c r="C45" s="85"/>
      <c r="D45" s="85"/>
      <c r="E45" s="85"/>
      <c r="F45" s="85" t="s">
        <v>596</v>
      </c>
      <c r="G45" s="90">
        <v>0</v>
      </c>
      <c r="H45" s="90">
        <v>0</v>
      </c>
      <c r="I45" s="90">
        <v>0</v>
      </c>
    </row>
    <row r="46" spans="1:9" ht="15.75" thickBot="1">
      <c r="A46" s="85"/>
      <c r="B46" s="85"/>
      <c r="C46" s="85"/>
      <c r="D46" s="85"/>
      <c r="E46" s="85"/>
      <c r="F46" s="85" t="s">
        <v>597</v>
      </c>
      <c r="G46" s="90">
        <v>8.58656123156016E-09</v>
      </c>
      <c r="H46" s="90">
        <v>7.847952901471081E-09</v>
      </c>
      <c r="I46" s="90">
        <v>7.38608330089088E-10</v>
      </c>
    </row>
    <row r="47" spans="1:9" ht="15.75" thickBot="1">
      <c r="A47" s="85"/>
      <c r="B47" s="85"/>
      <c r="C47" s="85"/>
      <c r="D47" s="85"/>
      <c r="E47" s="85"/>
      <c r="F47" s="85" t="s">
        <v>598</v>
      </c>
      <c r="G47" s="90">
        <v>3.57728829148243E-10</v>
      </c>
      <c r="H47" s="90">
        <v>3.223631786426565E-10</v>
      </c>
      <c r="I47" s="90">
        <v>3.5365650505586E-11</v>
      </c>
    </row>
    <row r="48" spans="1:9" ht="15.75" thickBot="1">
      <c r="A48" s="85"/>
      <c r="B48" s="85"/>
      <c r="C48" s="85"/>
      <c r="D48" s="85"/>
      <c r="E48" s="85"/>
      <c r="F48" s="85" t="s">
        <v>599</v>
      </c>
      <c r="G48" s="90">
        <v>1.60113687844588E-05</v>
      </c>
      <c r="H48" s="90">
        <v>1.499036937604692E-05</v>
      </c>
      <c r="I48" s="90">
        <v>1.020999408411846E-06</v>
      </c>
    </row>
    <row r="49" spans="1:9" ht="15.75" thickBot="1">
      <c r="A49" s="85"/>
      <c r="B49" s="85"/>
      <c r="C49" s="85"/>
      <c r="D49" s="85"/>
      <c r="E49" s="85"/>
      <c r="F49" s="85" t="s">
        <v>600</v>
      </c>
      <c r="G49" s="90">
        <v>0</v>
      </c>
      <c r="H49" s="90">
        <v>0</v>
      </c>
      <c r="I49" s="90">
        <v>0</v>
      </c>
    </row>
    <row r="50" spans="1:9" ht="15.75" thickBot="1">
      <c r="A50" s="85"/>
      <c r="B50" s="85"/>
      <c r="C50" s="85"/>
      <c r="D50" s="85"/>
      <c r="E50" s="85"/>
      <c r="F50" s="85" t="s">
        <v>601</v>
      </c>
      <c r="G50" s="90">
        <v>1.28018437393874E-06</v>
      </c>
      <c r="H50" s="90">
        <v>1.1562834415605008E-06</v>
      </c>
      <c r="I50" s="90">
        <v>1.2390093237824112E-07</v>
      </c>
    </row>
    <row r="51" spans="1:9" ht="15.75" thickBot="1">
      <c r="A51" s="85"/>
      <c r="B51" s="85"/>
      <c r="C51" s="85"/>
      <c r="D51" s="85"/>
      <c r="E51" s="85"/>
      <c r="F51" s="85" t="s">
        <v>602</v>
      </c>
      <c r="G51" s="90">
        <v>4.49549249062533E-08</v>
      </c>
      <c r="H51" s="90">
        <v>4.0530668124784795E-08</v>
      </c>
      <c r="I51" s="90">
        <v>4.424256781468435E-09</v>
      </c>
    </row>
    <row r="52" spans="1:9" ht="15.75" thickBot="1">
      <c r="A52" s="85"/>
      <c r="B52" s="85"/>
      <c r="C52" s="85"/>
      <c r="D52" s="85"/>
      <c r="E52" s="85"/>
      <c r="F52" s="85" t="s">
        <v>603</v>
      </c>
      <c r="G52" s="90">
        <v>6.30098749888845E-10</v>
      </c>
      <c r="H52" s="90">
        <v>5.674164123058552E-10</v>
      </c>
      <c r="I52" s="90">
        <v>6.26823375829907E-11</v>
      </c>
    </row>
    <row r="53" spans="1:9" ht="15.75" thickBot="1">
      <c r="A53" s="85"/>
      <c r="B53" s="85"/>
      <c r="C53" s="85"/>
      <c r="D53" s="85"/>
      <c r="E53" s="85"/>
      <c r="F53" s="85" t="s">
        <v>604</v>
      </c>
      <c r="G53" s="90">
        <v>2.45018653619444E-08</v>
      </c>
      <c r="H53" s="90">
        <v>2.2081426849728763E-08</v>
      </c>
      <c r="I53" s="90">
        <v>2.420438512215632E-09</v>
      </c>
    </row>
    <row r="54" spans="1:9" ht="15.75" thickBot="1">
      <c r="A54" s="85"/>
      <c r="B54" s="85"/>
      <c r="C54" s="85"/>
      <c r="D54" s="85"/>
      <c r="E54" s="85"/>
      <c r="F54" s="85" t="s">
        <v>605</v>
      </c>
      <c r="G54" s="90">
        <v>9.10658072520178E-10</v>
      </c>
      <c r="H54" s="90">
        <v>8.356184237071321E-10</v>
      </c>
      <c r="I54" s="90">
        <v>7.50396488130457E-11</v>
      </c>
    </row>
    <row r="55" spans="1:9" ht="15.75" thickBot="1">
      <c r="A55" s="85"/>
      <c r="B55" s="85"/>
      <c r="C55" s="85"/>
      <c r="D55" s="85"/>
      <c r="E55" s="85"/>
      <c r="F55" s="85" t="s">
        <v>606</v>
      </c>
      <c r="G55" s="90">
        <v>2.21821192592658E-05</v>
      </c>
      <c r="H55" s="90">
        <v>2.069430723938469E-05</v>
      </c>
      <c r="I55" s="90">
        <v>1.487812019881034E-06</v>
      </c>
    </row>
    <row r="56" spans="1:9" ht="15.75" thickBot="1">
      <c r="A56" s="85"/>
      <c r="B56" s="85"/>
      <c r="C56" s="85"/>
      <c r="D56" s="85"/>
      <c r="E56" s="85"/>
      <c r="F56" s="85" t="s">
        <v>607</v>
      </c>
      <c r="G56" s="90">
        <v>1.15919419984269E-12</v>
      </c>
      <c r="H56" s="90">
        <v>1.0181420436662057E-12</v>
      </c>
      <c r="I56" s="90">
        <v>1.4105215617648091E-13</v>
      </c>
    </row>
    <row r="57" spans="1:9" ht="15.75" thickBot="1">
      <c r="A57" s="85"/>
      <c r="B57" s="85"/>
      <c r="C57" s="85"/>
      <c r="D57" s="85"/>
      <c r="E57" s="85"/>
      <c r="F57" s="85" t="s">
        <v>608</v>
      </c>
      <c r="G57" s="90">
        <v>1.85551086326335E-14</v>
      </c>
      <c r="H57" s="90">
        <v>1.6328122425044442E-14</v>
      </c>
      <c r="I57" s="90">
        <v>2.226986207589065E-15</v>
      </c>
    </row>
    <row r="58" spans="1:9" ht="15.75" thickBot="1">
      <c r="A58" s="85"/>
      <c r="B58" s="85"/>
      <c r="C58" s="85"/>
      <c r="D58" s="85"/>
      <c r="E58" s="85"/>
      <c r="F58" s="85" t="s">
        <v>609</v>
      </c>
      <c r="G58" s="90">
        <v>6.91927885000571E-10</v>
      </c>
      <c r="H58" s="90">
        <v>6.376242516382215E-10</v>
      </c>
      <c r="I58" s="90">
        <v>5.430363336234968E-11</v>
      </c>
    </row>
    <row r="59" spans="1:9" ht="15.75" thickBot="1">
      <c r="A59" s="85"/>
      <c r="B59" s="85"/>
      <c r="C59" s="85"/>
      <c r="D59" s="85"/>
      <c r="E59" s="85"/>
      <c r="F59" s="85" t="s">
        <v>610</v>
      </c>
      <c r="G59" s="90">
        <v>7.84867393257178E-13</v>
      </c>
      <c r="H59" s="90">
        <v>5.944325543371695E-13</v>
      </c>
      <c r="I59" s="90">
        <v>1.904348389200095E-13</v>
      </c>
    </row>
    <row r="60" spans="1:9" ht="15.75" thickBot="1">
      <c r="A60" s="85"/>
      <c r="B60" s="85"/>
      <c r="C60" s="85"/>
      <c r="D60" s="85"/>
      <c r="E60" s="85"/>
      <c r="F60" s="85" t="s">
        <v>611</v>
      </c>
      <c r="G60" s="90">
        <v>1.82401744545835E-07</v>
      </c>
      <c r="H60" s="90">
        <v>1.6442988766573561E-07</v>
      </c>
      <c r="I60" s="90">
        <v>1.797185688009893E-08</v>
      </c>
    </row>
    <row r="61" spans="1:9" ht="15.75" thickBot="1">
      <c r="A61" s="85"/>
      <c r="B61" s="85"/>
      <c r="C61" s="85"/>
      <c r="D61" s="85"/>
      <c r="E61" s="85"/>
      <c r="F61" s="85" t="s">
        <v>612</v>
      </c>
      <c r="G61" s="90">
        <v>3.95873080167558E-09</v>
      </c>
      <c r="H61" s="90">
        <v>3.6251275359869122E-09</v>
      </c>
      <c r="I61" s="90">
        <v>3.3360326568866853E-10</v>
      </c>
    </row>
    <row r="62" spans="1:9" ht="15.75" thickBot="1">
      <c r="A62" s="85"/>
      <c r="B62" s="85"/>
      <c r="C62" s="85"/>
      <c r="D62" s="85"/>
      <c r="E62" s="85"/>
      <c r="F62" s="85" t="s">
        <v>613</v>
      </c>
      <c r="G62" s="90">
        <v>2.33857243460953E-16</v>
      </c>
      <c r="H62" s="90">
        <v>2.046792086188471E-16</v>
      </c>
      <c r="I62" s="90">
        <v>2.917803484210523E-17</v>
      </c>
    </row>
    <row r="63" spans="1:9" ht="15.75" thickBot="1">
      <c r="A63" s="85"/>
      <c r="B63" s="85"/>
      <c r="C63" s="85"/>
      <c r="D63" s="85"/>
      <c r="E63" s="85"/>
      <c r="F63" s="85" t="s">
        <v>614</v>
      </c>
      <c r="G63" s="90">
        <v>2.50088959818054E-08</v>
      </c>
      <c r="H63" s="90">
        <v>2.254329658848225E-08</v>
      </c>
      <c r="I63" s="90">
        <v>2.465599393323092E-09</v>
      </c>
    </row>
    <row r="64" spans="1:9" ht="15.75" thickBot="1">
      <c r="A64" s="85"/>
      <c r="B64" s="85"/>
      <c r="C64" s="85"/>
      <c r="D64" s="85"/>
      <c r="E64" s="85"/>
      <c r="F64" s="85" t="s">
        <v>615</v>
      </c>
      <c r="G64" s="90">
        <v>1.43689619669121E-06</v>
      </c>
      <c r="H64" s="90">
        <v>1.3003287149960748E-06</v>
      </c>
      <c r="I64" s="90">
        <v>1.365674816951334E-07</v>
      </c>
    </row>
    <row r="65" spans="1:9" ht="15.75" thickBot="1">
      <c r="A65" s="85"/>
      <c r="B65" s="85"/>
      <c r="C65" s="85"/>
      <c r="D65" s="85"/>
      <c r="E65" s="85"/>
      <c r="F65" s="85" t="s">
        <v>616</v>
      </c>
      <c r="G65" s="90">
        <v>7.17720504097316E-05</v>
      </c>
      <c r="H65" s="90">
        <v>6.685656957290993E-05</v>
      </c>
      <c r="I65" s="90">
        <v>4.915480836821589E-06</v>
      </c>
    </row>
    <row r="66" spans="1:9" ht="15.75" thickBot="1">
      <c r="A66" s="85"/>
      <c r="B66" s="85"/>
      <c r="C66" s="85"/>
      <c r="D66" s="85"/>
      <c r="E66" s="85"/>
      <c r="F66" s="85" t="s">
        <v>617</v>
      </c>
      <c r="G66" s="90">
        <v>2.10123586215153E-05</v>
      </c>
      <c r="H66" s="90">
        <v>1.9598004045736427E-05</v>
      </c>
      <c r="I66" s="90">
        <v>1.414354575778865E-06</v>
      </c>
    </row>
    <row r="67" spans="1:9" ht="15.75" thickBot="1">
      <c r="A67" s="85"/>
      <c r="B67" s="85"/>
      <c r="C67" s="85"/>
      <c r="D67" s="85"/>
      <c r="E67" s="127" t="s">
        <v>128</v>
      </c>
      <c r="F67" s="127"/>
      <c r="G67" s="90">
        <v>0.00134309221357927</v>
      </c>
      <c r="H67" s="90">
        <v>0.001164429037517559</v>
      </c>
      <c r="I67" s="90">
        <v>0.0001786631760617171</v>
      </c>
    </row>
    <row r="68" spans="1:9" ht="15.75" thickBot="1">
      <c r="A68" s="85"/>
      <c r="B68" s="85"/>
      <c r="C68" s="85"/>
      <c r="D68" s="85"/>
      <c r="E68" s="85"/>
      <c r="F68" s="85" t="s">
        <v>618</v>
      </c>
      <c r="G68" s="90">
        <v>1.40375181725585E-09</v>
      </c>
      <c r="H68" s="90">
        <v>1.258953036665355E-09</v>
      </c>
      <c r="I68" s="90">
        <v>1.447987805904964E-10</v>
      </c>
    </row>
    <row r="69" spans="1:9" ht="15.75" thickBot="1">
      <c r="A69" s="85"/>
      <c r="B69" s="85"/>
      <c r="C69" s="85"/>
      <c r="D69" s="85"/>
      <c r="E69" s="85"/>
      <c r="F69" s="85" t="s">
        <v>619</v>
      </c>
      <c r="G69" s="90">
        <v>0.000260985911952486</v>
      </c>
      <c r="H69" s="90">
        <v>0.00017665734085755574</v>
      </c>
      <c r="I69" s="90">
        <v>8.43285710949312E-05</v>
      </c>
    </row>
    <row r="70" spans="1:9" ht="15.75" thickBot="1">
      <c r="A70" s="85"/>
      <c r="B70" s="85"/>
      <c r="C70" s="85"/>
      <c r="D70" s="85"/>
      <c r="E70" s="85"/>
      <c r="F70" s="85" t="s">
        <v>620</v>
      </c>
      <c r="G70" s="90">
        <v>4.05389428438842E-08</v>
      </c>
      <c r="H70" s="90">
        <v>3.601240473574866E-08</v>
      </c>
      <c r="I70" s="90">
        <v>4.5265381081355444E-09</v>
      </c>
    </row>
    <row r="71" spans="1:9" ht="15.75" thickBot="1">
      <c r="A71" s="85"/>
      <c r="B71" s="85"/>
      <c r="C71" s="85"/>
      <c r="D71" s="85"/>
      <c r="E71" s="85"/>
      <c r="F71" s="85" t="s">
        <v>621</v>
      </c>
      <c r="G71" s="90">
        <v>2.0904365049358E-11</v>
      </c>
      <c r="H71" s="90">
        <v>1.753475625757734E-11</v>
      </c>
      <c r="I71" s="90">
        <v>3.3696087917806778E-12</v>
      </c>
    </row>
    <row r="72" spans="1:9" ht="15.75" thickBot="1">
      <c r="A72" s="85"/>
      <c r="B72" s="85"/>
      <c r="C72" s="85"/>
      <c r="D72" s="85"/>
      <c r="E72" s="85"/>
      <c r="F72" s="85" t="s">
        <v>622</v>
      </c>
      <c r="G72" s="90">
        <v>3.37786937609339E-09</v>
      </c>
      <c r="H72" s="90">
        <v>2.960894985462985E-09</v>
      </c>
      <c r="I72" s="90">
        <v>4.169743906303995E-10</v>
      </c>
    </row>
    <row r="73" spans="1:9" ht="15.75" thickBot="1">
      <c r="A73" s="85"/>
      <c r="B73" s="85"/>
      <c r="C73" s="85"/>
      <c r="D73" s="85"/>
      <c r="E73" s="85"/>
      <c r="F73" s="85" t="s">
        <v>623</v>
      </c>
      <c r="G73" s="90">
        <v>2.7682844725944E-10</v>
      </c>
      <c r="H73" s="90">
        <v>2.298747925987387E-10</v>
      </c>
      <c r="I73" s="90">
        <v>4.6953654660702093E-11</v>
      </c>
    </row>
    <row r="74" spans="1:9" ht="15.75" thickBot="1">
      <c r="A74" s="85"/>
      <c r="B74" s="85"/>
      <c r="C74" s="85"/>
      <c r="D74" s="85"/>
      <c r="E74" s="85"/>
      <c r="F74" s="85" t="s">
        <v>624</v>
      </c>
      <c r="G74" s="90">
        <v>1.80169057175189E-07</v>
      </c>
      <c r="H74" s="90">
        <v>1.6585176132905833E-07</v>
      </c>
      <c r="I74" s="90">
        <v>1.4317295846131089E-08</v>
      </c>
    </row>
    <row r="75" spans="1:9" ht="15.75" thickBot="1">
      <c r="A75" s="85"/>
      <c r="B75" s="85"/>
      <c r="C75" s="85"/>
      <c r="D75" s="85"/>
      <c r="E75" s="85"/>
      <c r="F75" s="85" t="s">
        <v>625</v>
      </c>
      <c r="G75" s="90">
        <v>1.73150205800373E-10</v>
      </c>
      <c r="H75" s="90">
        <v>1.5627724302553671E-10</v>
      </c>
      <c r="I75" s="90">
        <v>1.6872962774836342E-11</v>
      </c>
    </row>
    <row r="76" spans="1:9" ht="15.75" thickBot="1">
      <c r="A76" s="85"/>
      <c r="B76" s="85"/>
      <c r="C76" s="85"/>
      <c r="D76" s="85"/>
      <c r="E76" s="85"/>
      <c r="F76" s="85" t="s">
        <v>626</v>
      </c>
      <c r="G76" s="90">
        <v>5.77919279518354E-09</v>
      </c>
      <c r="H76" s="90">
        <v>5.163173459760585E-09</v>
      </c>
      <c r="I76" s="90">
        <v>6.16019335422956E-10</v>
      </c>
    </row>
    <row r="77" spans="1:9" ht="15.75" thickBot="1">
      <c r="A77" s="85"/>
      <c r="B77" s="85"/>
      <c r="C77" s="85"/>
      <c r="D77" s="85"/>
      <c r="E77" s="85"/>
      <c r="F77" s="85" t="s">
        <v>627</v>
      </c>
      <c r="G77" s="90">
        <v>1.83676656229428E-08</v>
      </c>
      <c r="H77" s="90">
        <v>1.6171391013338E-08</v>
      </c>
      <c r="I77" s="90">
        <v>2.19627460960479E-09</v>
      </c>
    </row>
    <row r="78" spans="1:9" ht="15.75" thickBot="1">
      <c r="A78" s="85"/>
      <c r="B78" s="85"/>
      <c r="C78" s="85"/>
      <c r="D78" s="85"/>
      <c r="E78" s="85"/>
      <c r="F78" s="85" t="s">
        <v>628</v>
      </c>
      <c r="G78" s="90">
        <v>1.18394442731978E-07</v>
      </c>
      <c r="H78" s="90">
        <v>1.0607295867939158E-07</v>
      </c>
      <c r="I78" s="90">
        <v>1.232148405258605E-08</v>
      </c>
    </row>
    <row r="79" spans="1:9" ht="15.75" thickBot="1">
      <c r="A79" s="85"/>
      <c r="B79" s="85"/>
      <c r="C79" s="85"/>
      <c r="D79" s="85"/>
      <c r="E79" s="85"/>
      <c r="F79" s="85" t="s">
        <v>629</v>
      </c>
      <c r="G79" s="90">
        <v>3.69848502792961E-09</v>
      </c>
      <c r="H79" s="90">
        <v>3.224432139479082E-09</v>
      </c>
      <c r="I79" s="90">
        <v>4.740528884505309E-10</v>
      </c>
    </row>
    <row r="80" spans="1:9" ht="15.75" thickBot="1">
      <c r="A80" s="85"/>
      <c r="B80" s="85"/>
      <c r="C80" s="85"/>
      <c r="D80" s="85"/>
      <c r="E80" s="85"/>
      <c r="F80" s="85" t="s">
        <v>630</v>
      </c>
      <c r="G80" s="90">
        <v>5.79243098223548E-10</v>
      </c>
      <c r="H80" s="90">
        <v>4.962718089204808E-10</v>
      </c>
      <c r="I80" s="90">
        <v>8.29712893030675E-11</v>
      </c>
    </row>
    <row r="81" spans="1:9" ht="15.75" thickBot="1">
      <c r="A81" s="85"/>
      <c r="B81" s="85"/>
      <c r="C81" s="85"/>
      <c r="D81" s="85"/>
      <c r="E81" s="85"/>
      <c r="F81" s="85" t="s">
        <v>631</v>
      </c>
      <c r="G81" s="90">
        <v>7.18992724711837E-08</v>
      </c>
      <c r="H81" s="90">
        <v>6.217642928368542E-08</v>
      </c>
      <c r="I81" s="90">
        <v>9.72284318749825E-09</v>
      </c>
    </row>
    <row r="82" spans="1:9" ht="15.75" thickBot="1">
      <c r="A82" s="85"/>
      <c r="B82" s="85"/>
      <c r="C82" s="85"/>
      <c r="D82" s="85"/>
      <c r="E82" s="85"/>
      <c r="F82" s="85" t="s">
        <v>632</v>
      </c>
      <c r="G82" s="90">
        <v>4.43941738724923E-11</v>
      </c>
      <c r="H82" s="90">
        <v>3.022558009177236E-11</v>
      </c>
      <c r="I82" s="90">
        <v>1.4168593780719981E-11</v>
      </c>
    </row>
    <row r="83" spans="1:9" ht="15.75" thickBot="1">
      <c r="A83" s="85"/>
      <c r="B83" s="85"/>
      <c r="C83" s="85"/>
      <c r="D83" s="85"/>
      <c r="E83" s="85"/>
      <c r="F83" s="85" t="s">
        <v>633</v>
      </c>
      <c r="G83" s="90">
        <v>2.2455930840855E-08</v>
      </c>
      <c r="H83" s="90">
        <v>1.9991319538541823E-08</v>
      </c>
      <c r="I83" s="90">
        <v>2.4646113023131802E-09</v>
      </c>
    </row>
    <row r="84" spans="1:9" ht="15.75" thickBot="1">
      <c r="A84" s="85"/>
      <c r="B84" s="85"/>
      <c r="C84" s="85"/>
      <c r="D84" s="85"/>
      <c r="E84" s="85"/>
      <c r="F84" s="85" t="s">
        <v>634</v>
      </c>
      <c r="G84" s="90">
        <v>1.82162939748609E-11</v>
      </c>
      <c r="H84" s="90">
        <v>1.5642691296804772E-11</v>
      </c>
      <c r="I84" s="90">
        <v>2.573602678056096E-12</v>
      </c>
    </row>
    <row r="85" spans="1:9" ht="15.75" thickBot="1">
      <c r="A85" s="85"/>
      <c r="B85" s="85"/>
      <c r="C85" s="85"/>
      <c r="D85" s="85"/>
      <c r="E85" s="85"/>
      <c r="F85" s="85" t="s">
        <v>635</v>
      </c>
      <c r="G85" s="90">
        <v>5.61491354139782E-15</v>
      </c>
      <c r="H85" s="90">
        <v>5.169651572542962E-15</v>
      </c>
      <c r="I85" s="90">
        <v>4.45261968854854E-16</v>
      </c>
    </row>
    <row r="86" spans="1:9" ht="15.75" thickBot="1">
      <c r="A86" s="85"/>
      <c r="B86" s="85"/>
      <c r="C86" s="85"/>
      <c r="D86" s="85"/>
      <c r="E86" s="85"/>
      <c r="F86" s="85" t="s">
        <v>636</v>
      </c>
      <c r="G86" s="90">
        <v>4.41614682166818E-15</v>
      </c>
      <c r="H86" s="90">
        <v>4.137927369802389E-15</v>
      </c>
      <c r="I86" s="90">
        <v>2.7821945186579243E-16</v>
      </c>
    </row>
    <row r="87" spans="1:9" ht="15.75" thickBot="1">
      <c r="A87" s="85"/>
      <c r="B87" s="85"/>
      <c r="C87" s="85"/>
      <c r="D87" s="85"/>
      <c r="E87" s="85"/>
      <c r="F87" s="85" t="s">
        <v>637</v>
      </c>
      <c r="G87" s="90">
        <v>5.75501838051523E-09</v>
      </c>
      <c r="H87" s="90">
        <v>5.246397330631976E-09</v>
      </c>
      <c r="I87" s="90">
        <v>5.08621049883252E-10</v>
      </c>
    </row>
    <row r="88" spans="1:9" ht="15.75" thickBot="1">
      <c r="A88" s="85"/>
      <c r="B88" s="85"/>
      <c r="C88" s="85"/>
      <c r="D88" s="85"/>
      <c r="E88" s="85"/>
      <c r="F88" s="85" t="s">
        <v>638</v>
      </c>
      <c r="G88" s="90">
        <v>1.40927124518374E-10</v>
      </c>
      <c r="H88" s="90">
        <v>1.272038946107846E-10</v>
      </c>
      <c r="I88" s="90">
        <v>1.3723229907589231E-11</v>
      </c>
    </row>
    <row r="89" spans="1:9" ht="15.75" thickBot="1">
      <c r="A89" s="85"/>
      <c r="B89" s="85"/>
      <c r="C89" s="85"/>
      <c r="D89" s="85"/>
      <c r="E89" s="85"/>
      <c r="F89" s="85" t="s">
        <v>639</v>
      </c>
      <c r="G89" s="90">
        <v>2.25602031799429E-08</v>
      </c>
      <c r="H89" s="90">
        <v>1.969720885726337E-08</v>
      </c>
      <c r="I89" s="90">
        <v>2.862994322679477E-09</v>
      </c>
    </row>
    <row r="90" spans="1:9" ht="15.75" thickBot="1">
      <c r="A90" s="85"/>
      <c r="B90" s="85"/>
      <c r="C90" s="85"/>
      <c r="D90" s="85"/>
      <c r="E90" s="85"/>
      <c r="F90" s="85" t="s">
        <v>640</v>
      </c>
      <c r="G90" s="90">
        <v>1.90452585751483E-13</v>
      </c>
      <c r="H90" s="90">
        <v>1.717327015779705E-13</v>
      </c>
      <c r="I90" s="90">
        <v>1.8719884173512212E-14</v>
      </c>
    </row>
    <row r="91" spans="1:9" ht="15.75" thickBot="1">
      <c r="A91" s="85"/>
      <c r="B91" s="85"/>
      <c r="C91" s="85"/>
      <c r="D91" s="85"/>
      <c r="E91" s="85"/>
      <c r="F91" s="85" t="s">
        <v>641</v>
      </c>
      <c r="G91" s="90">
        <v>3.88060105757765E-08</v>
      </c>
      <c r="H91" s="90">
        <v>3.422836529913176E-08</v>
      </c>
      <c r="I91" s="90">
        <v>4.577645276644756E-09</v>
      </c>
    </row>
    <row r="92" spans="1:9" ht="15.75" thickBot="1">
      <c r="A92" s="85"/>
      <c r="B92" s="85"/>
      <c r="C92" s="85"/>
      <c r="D92" s="85"/>
      <c r="E92" s="85"/>
      <c r="F92" s="85" t="s">
        <v>642</v>
      </c>
      <c r="G92" s="90">
        <v>3.32038773524343E-09</v>
      </c>
      <c r="H92" s="90">
        <v>2.965830419801909E-09</v>
      </c>
      <c r="I92" s="90">
        <v>3.5455731544152264E-10</v>
      </c>
    </row>
    <row r="93" spans="1:9" ht="15.75" thickBot="1">
      <c r="A93" s="85"/>
      <c r="B93" s="85"/>
      <c r="C93" s="85"/>
      <c r="D93" s="85"/>
      <c r="E93" s="85"/>
      <c r="F93" s="85" t="s">
        <v>643</v>
      </c>
      <c r="G93" s="90">
        <v>1.007442160664E-12</v>
      </c>
      <c r="H93" s="90">
        <v>8.817388553399913E-13</v>
      </c>
      <c r="I93" s="90">
        <v>1.257033053240125E-13</v>
      </c>
    </row>
    <row r="94" spans="1:9" ht="15.75" thickBot="1">
      <c r="A94" s="85"/>
      <c r="B94" s="85"/>
      <c r="C94" s="85"/>
      <c r="D94" s="85"/>
      <c r="E94" s="85"/>
      <c r="F94" s="85" t="s">
        <v>644</v>
      </c>
      <c r="G94" s="90">
        <v>9.07062162662396E-09</v>
      </c>
      <c r="H94" s="90">
        <v>8.046443224671048E-09</v>
      </c>
      <c r="I94" s="90">
        <v>1.024178401952901E-09</v>
      </c>
    </row>
    <row r="95" spans="1:9" ht="15.75" thickBot="1">
      <c r="A95" s="85"/>
      <c r="B95" s="85"/>
      <c r="C95" s="85"/>
      <c r="D95" s="85"/>
      <c r="E95" s="85"/>
      <c r="F95" s="85" t="s">
        <v>645</v>
      </c>
      <c r="G95" s="90">
        <v>0.00108149726479326</v>
      </c>
      <c r="H95" s="90">
        <v>0.0009872305082230415</v>
      </c>
      <c r="I95" s="90">
        <v>9.426675657021999E-05</v>
      </c>
    </row>
    <row r="96" spans="1:9" ht="15.75" thickBot="1">
      <c r="A96" s="85"/>
      <c r="B96" s="85"/>
      <c r="C96" s="85"/>
      <c r="D96" s="85"/>
      <c r="E96" s="85"/>
      <c r="F96" s="85" t="s">
        <v>646</v>
      </c>
      <c r="G96" s="90">
        <v>3.98831000688186E-08</v>
      </c>
      <c r="H96" s="90">
        <v>3.573005255173512E-08</v>
      </c>
      <c r="I96" s="90">
        <v>4.153047517083505E-09</v>
      </c>
    </row>
    <row r="97" spans="1:9" ht="15.75" thickBot="1">
      <c r="A97" s="85"/>
      <c r="B97" s="85"/>
      <c r="C97" s="85"/>
      <c r="D97" s="85"/>
      <c r="E97" s="85"/>
      <c r="F97" s="85" t="s">
        <v>647</v>
      </c>
      <c r="G97" s="90">
        <v>3.38229043648739E-10</v>
      </c>
      <c r="H97" s="90">
        <v>2.958873332537407E-10</v>
      </c>
      <c r="I97" s="90">
        <v>4.234171039499817E-11</v>
      </c>
    </row>
    <row r="98" spans="1:9" ht="15.75" thickBot="1">
      <c r="A98" s="85"/>
      <c r="B98" s="85"/>
      <c r="C98" s="85"/>
      <c r="D98" s="85"/>
      <c r="E98" s="85"/>
      <c r="F98" s="85" t="s">
        <v>648</v>
      </c>
      <c r="G98" s="90">
        <v>2.4873296789569E-09</v>
      </c>
      <c r="H98" s="90">
        <v>1.7010180263849909E-09</v>
      </c>
      <c r="I98" s="90">
        <v>7.86311652571912E-10</v>
      </c>
    </row>
    <row r="99" spans="1:9" ht="15.75" thickBot="1">
      <c r="A99" s="85"/>
      <c r="B99" s="85"/>
      <c r="C99" s="85"/>
      <c r="D99" s="85"/>
      <c r="E99" s="85"/>
      <c r="F99" s="85" t="s">
        <v>649</v>
      </c>
      <c r="G99" s="90">
        <v>1.94764508993364E-08</v>
      </c>
      <c r="H99" s="90">
        <v>1.3319422169909906E-08</v>
      </c>
      <c r="I99" s="90">
        <v>6.15702872942654E-09</v>
      </c>
    </row>
    <row r="100" spans="1:9" ht="15.75" thickBot="1">
      <c r="A100" s="85"/>
      <c r="B100" s="85"/>
      <c r="C100" s="85"/>
      <c r="D100" s="85"/>
      <c r="E100" s="127" t="s">
        <v>129</v>
      </c>
      <c r="F100" s="127"/>
      <c r="G100" s="90">
        <v>1.84674478204362E-06</v>
      </c>
      <c r="H100" s="90">
        <v>1.706591205972308E-06</v>
      </c>
      <c r="I100" s="90">
        <v>1.401535760713081E-07</v>
      </c>
    </row>
    <row r="101" spans="1:9" ht="15.75" thickBot="1">
      <c r="A101" s="85"/>
      <c r="B101" s="85"/>
      <c r="C101" s="85"/>
      <c r="D101" s="85"/>
      <c r="E101" s="85"/>
      <c r="F101" s="85" t="s">
        <v>650</v>
      </c>
      <c r="G101" s="90">
        <v>3.17769552100528E-10</v>
      </c>
      <c r="H101" s="90">
        <v>2.4533415583800533E-10</v>
      </c>
      <c r="I101" s="90">
        <v>7.24353962625232E-11</v>
      </c>
    </row>
    <row r="102" spans="1:9" ht="15.75" thickBot="1">
      <c r="A102" s="85"/>
      <c r="B102" s="85"/>
      <c r="C102" s="85"/>
      <c r="D102" s="85"/>
      <c r="E102" s="85"/>
      <c r="F102" s="85" t="s">
        <v>651</v>
      </c>
      <c r="G102" s="90">
        <v>8.27968629052424E-09</v>
      </c>
      <c r="H102" s="90">
        <v>7.554546946168795E-09</v>
      </c>
      <c r="I102" s="90">
        <v>7.251393443554391E-10</v>
      </c>
    </row>
    <row r="103" spans="1:9" ht="15.75" thickBot="1">
      <c r="A103" s="85"/>
      <c r="B103" s="85"/>
      <c r="C103" s="85"/>
      <c r="D103" s="85"/>
      <c r="E103" s="85"/>
      <c r="F103" s="85" t="s">
        <v>652</v>
      </c>
      <c r="G103" s="90">
        <v>2.47713532665697E-10</v>
      </c>
      <c r="H103" s="90">
        <v>2.254779707231308E-10</v>
      </c>
      <c r="I103" s="90">
        <v>2.223556194256599E-11</v>
      </c>
    </row>
    <row r="104" spans="1:9" ht="15.75" thickBot="1">
      <c r="A104" s="85"/>
      <c r="B104" s="85"/>
      <c r="C104" s="85"/>
      <c r="D104" s="85"/>
      <c r="E104" s="85"/>
      <c r="F104" s="85" t="s">
        <v>653</v>
      </c>
      <c r="G104" s="90">
        <v>7.80229467201023E-09</v>
      </c>
      <c r="H104" s="90">
        <v>6.839153429164916E-09</v>
      </c>
      <c r="I104" s="90">
        <v>9.631412428453191E-10</v>
      </c>
    </row>
    <row r="105" spans="1:9" ht="15.75" thickBot="1">
      <c r="A105" s="85"/>
      <c r="B105" s="85"/>
      <c r="C105" s="85"/>
      <c r="D105" s="85"/>
      <c r="E105" s="85"/>
      <c r="F105" s="85" t="s">
        <v>654</v>
      </c>
      <c r="G105" s="90">
        <v>7.43570821339131E-10</v>
      </c>
      <c r="H105" s="90">
        <v>6.498959834372321E-10</v>
      </c>
      <c r="I105" s="90">
        <v>9.36748379018982E-11</v>
      </c>
    </row>
    <row r="106" spans="1:9" ht="15.75" thickBot="1">
      <c r="A106" s="85"/>
      <c r="B106" s="85"/>
      <c r="C106" s="85"/>
      <c r="D106" s="85"/>
      <c r="E106" s="85"/>
      <c r="F106" s="85" t="s">
        <v>655</v>
      </c>
      <c r="G106" s="90">
        <v>7.03750309053437E-08</v>
      </c>
      <c r="H106" s="90">
        <v>6.577228804067741E-08</v>
      </c>
      <c r="I106" s="90">
        <v>4.602742864666295E-09</v>
      </c>
    </row>
    <row r="107" spans="1:9" ht="15.75" thickBot="1">
      <c r="A107" s="85"/>
      <c r="B107" s="85"/>
      <c r="C107" s="85"/>
      <c r="D107" s="85"/>
      <c r="E107" s="85"/>
      <c r="F107" s="85" t="s">
        <v>656</v>
      </c>
      <c r="G107" s="90">
        <v>8.59393571637083E-10</v>
      </c>
      <c r="H107" s="90">
        <v>7.508345353920236E-10</v>
      </c>
      <c r="I107" s="90">
        <v>1.085590362450598E-10</v>
      </c>
    </row>
    <row r="108" spans="1:9" ht="15.75" thickBot="1">
      <c r="A108" s="85"/>
      <c r="B108" s="85"/>
      <c r="C108" s="85"/>
      <c r="D108" s="85"/>
      <c r="E108" s="85"/>
      <c r="F108" s="85" t="s">
        <v>657</v>
      </c>
      <c r="G108" s="90">
        <v>3.62783414804214E-09</v>
      </c>
      <c r="H108" s="90">
        <v>3.2196321590783017E-09</v>
      </c>
      <c r="I108" s="90">
        <v>4.082019889638407E-10</v>
      </c>
    </row>
    <row r="109" spans="1:9" ht="15.75" thickBot="1">
      <c r="A109" s="85"/>
      <c r="B109" s="85"/>
      <c r="C109" s="85"/>
      <c r="D109" s="85"/>
      <c r="E109" s="85"/>
      <c r="F109" s="85" t="s">
        <v>658</v>
      </c>
      <c r="G109" s="90">
        <v>1.75204798074349E-10</v>
      </c>
      <c r="H109" s="90">
        <v>1.4834026721725145E-10</v>
      </c>
      <c r="I109" s="90">
        <v>2.686453085709699E-11</v>
      </c>
    </row>
    <row r="110" spans="1:9" ht="15.75" thickBot="1">
      <c r="A110" s="85"/>
      <c r="B110" s="85"/>
      <c r="C110" s="85"/>
      <c r="D110" s="85"/>
      <c r="E110" s="85"/>
      <c r="F110" s="85" t="s">
        <v>659</v>
      </c>
      <c r="G110" s="90">
        <v>1.11375745549612E-11</v>
      </c>
      <c r="H110" s="90">
        <v>9.360719817166391E-12</v>
      </c>
      <c r="I110" s="90">
        <v>1.776854737794758E-12</v>
      </c>
    </row>
    <row r="111" spans="1:9" ht="15.75" thickBot="1">
      <c r="A111" s="85"/>
      <c r="B111" s="85"/>
      <c r="C111" s="85"/>
      <c r="D111" s="85"/>
      <c r="E111" s="85"/>
      <c r="F111" s="85" t="s">
        <v>660</v>
      </c>
      <c r="G111" s="90">
        <v>1.86451191763616E-07</v>
      </c>
      <c r="H111" s="90">
        <v>1.6306611991020622E-07</v>
      </c>
      <c r="I111" s="90">
        <v>2.3385071853410768E-08</v>
      </c>
    </row>
    <row r="112" spans="1:9" ht="15.75" thickBot="1">
      <c r="A112" s="85"/>
      <c r="B112" s="85"/>
      <c r="C112" s="85"/>
      <c r="D112" s="85"/>
      <c r="E112" s="85"/>
      <c r="F112" s="85" t="s">
        <v>661</v>
      </c>
      <c r="G112" s="90">
        <v>6.17846739914972E-08</v>
      </c>
      <c r="H112" s="90">
        <v>5.473745089480899E-08</v>
      </c>
      <c r="I112" s="90">
        <v>7.04722309668822E-09</v>
      </c>
    </row>
    <row r="113" spans="1:9" ht="15.75" thickBot="1">
      <c r="A113" s="85"/>
      <c r="B113" s="85"/>
      <c r="C113" s="85"/>
      <c r="D113" s="85"/>
      <c r="E113" s="85"/>
      <c r="F113" s="85" t="s">
        <v>662</v>
      </c>
      <c r="G113" s="90">
        <v>1.11299524559021E-07</v>
      </c>
      <c r="H113" s="90">
        <v>9.85121284427583E-08</v>
      </c>
      <c r="I113" s="90">
        <v>1.278739611626234E-08</v>
      </c>
    </row>
    <row r="114" spans="1:9" ht="15.75" thickBot="1">
      <c r="A114" s="85"/>
      <c r="B114" s="85"/>
      <c r="C114" s="85"/>
      <c r="D114" s="85"/>
      <c r="E114" s="85"/>
      <c r="F114" s="85" t="s">
        <v>663</v>
      </c>
      <c r="G114" s="90">
        <v>2.91261900062992E-08</v>
      </c>
      <c r="H114" s="90">
        <v>2.5504341359206113E-08</v>
      </c>
      <c r="I114" s="90">
        <v>3.621848647093082E-09</v>
      </c>
    </row>
    <row r="115" spans="1:9" ht="15.75" thickBot="1">
      <c r="A115" s="85"/>
      <c r="B115" s="85"/>
      <c r="C115" s="85"/>
      <c r="D115" s="85"/>
      <c r="E115" s="85"/>
      <c r="F115" s="85" t="s">
        <v>664</v>
      </c>
      <c r="G115" s="90">
        <v>4.28325791204247E-10</v>
      </c>
      <c r="H115" s="90">
        <v>3.769058918928532E-10</v>
      </c>
      <c r="I115" s="90">
        <v>5.1419899311394004E-11</v>
      </c>
    </row>
    <row r="116" spans="1:9" ht="15.75" thickBot="1">
      <c r="A116" s="85"/>
      <c r="B116" s="85"/>
      <c r="C116" s="85"/>
      <c r="D116" s="85"/>
      <c r="E116" s="85"/>
      <c r="F116" s="85" t="s">
        <v>665</v>
      </c>
      <c r="G116" s="90">
        <v>8.88107279565786E-12</v>
      </c>
      <c r="H116" s="90">
        <v>6.046640000762599E-12</v>
      </c>
      <c r="I116" s="90">
        <v>2.834432794895254E-12</v>
      </c>
    </row>
    <row r="117" spans="1:9" ht="15.75" thickBot="1">
      <c r="A117" s="85"/>
      <c r="B117" s="85"/>
      <c r="C117" s="85"/>
      <c r="D117" s="85"/>
      <c r="E117" s="85"/>
      <c r="F117" s="85" t="s">
        <v>666</v>
      </c>
      <c r="G117" s="90">
        <v>4.59533402407217E-10</v>
      </c>
      <c r="H117" s="90">
        <v>3.9855566984746227E-10</v>
      </c>
      <c r="I117" s="90">
        <v>6.097773255975533E-11</v>
      </c>
    </row>
    <row r="118" spans="1:9" ht="15.75" thickBot="1">
      <c r="A118" s="85"/>
      <c r="B118" s="85"/>
      <c r="C118" s="85"/>
      <c r="D118" s="85"/>
      <c r="E118" s="85"/>
      <c r="F118" s="85" t="s">
        <v>667</v>
      </c>
      <c r="G118" s="90">
        <v>2.56550204632678E-09</v>
      </c>
      <c r="H118" s="90">
        <v>2.250516616832769E-09</v>
      </c>
      <c r="I118" s="90">
        <v>3.149854294940039E-10</v>
      </c>
    </row>
    <row r="119" spans="1:9" ht="15.75" thickBot="1">
      <c r="A119" s="85"/>
      <c r="B119" s="85"/>
      <c r="C119" s="85"/>
      <c r="D119" s="85"/>
      <c r="E119" s="85"/>
      <c r="F119" s="85" t="s">
        <v>668</v>
      </c>
      <c r="G119" s="90">
        <v>4.67870791164711E-12</v>
      </c>
      <c r="H119" s="90">
        <v>3.4848379495361572E-12</v>
      </c>
      <c r="I119" s="90">
        <v>1.1938699621109582E-12</v>
      </c>
    </row>
    <row r="120" spans="1:9" ht="15.75" thickBot="1">
      <c r="A120" s="85"/>
      <c r="B120" s="85"/>
      <c r="C120" s="85"/>
      <c r="D120" s="85"/>
      <c r="E120" s="85"/>
      <c r="F120" s="85" t="s">
        <v>669</v>
      </c>
      <c r="G120" s="90">
        <v>1.71375500494373E-10</v>
      </c>
      <c r="H120" s="90">
        <v>1.2507524539997805E-10</v>
      </c>
      <c r="I120" s="90">
        <v>4.630025509439445E-11</v>
      </c>
    </row>
    <row r="121" spans="1:9" ht="15.75" thickBot="1">
      <c r="A121" s="85"/>
      <c r="B121" s="85"/>
      <c r="C121" s="85"/>
      <c r="D121" s="85"/>
      <c r="E121" s="85"/>
      <c r="F121" s="85" t="s">
        <v>670</v>
      </c>
      <c r="G121" s="90">
        <v>1.32220537241635E-09</v>
      </c>
      <c r="H121" s="90">
        <v>1.1603437632863538E-09</v>
      </c>
      <c r="I121" s="90">
        <v>1.61861609129997E-10</v>
      </c>
    </row>
    <row r="122" spans="1:9" ht="15.75" thickBot="1">
      <c r="A122" s="85"/>
      <c r="B122" s="85"/>
      <c r="C122" s="85"/>
      <c r="D122" s="85"/>
      <c r="E122" s="85"/>
      <c r="F122" s="85" t="s">
        <v>671</v>
      </c>
      <c r="G122" s="90">
        <v>8.83024142314435E-09</v>
      </c>
      <c r="H122" s="90">
        <v>7.734638433244498E-09</v>
      </c>
      <c r="I122" s="90">
        <v>1.095602989899848E-09</v>
      </c>
    </row>
    <row r="123" spans="1:9" ht="15.75" thickBot="1">
      <c r="A123" s="85"/>
      <c r="B123" s="85"/>
      <c r="C123" s="85"/>
      <c r="D123" s="85"/>
      <c r="E123" s="85"/>
      <c r="F123" s="85" t="s">
        <v>672</v>
      </c>
      <c r="G123" s="90">
        <v>6.98300416718736E-09</v>
      </c>
      <c r="H123" s="90">
        <v>6.237127268545521E-09</v>
      </c>
      <c r="I123" s="90">
        <v>7.45876898641838E-10</v>
      </c>
    </row>
    <row r="124" spans="1:9" ht="15.75" thickBot="1">
      <c r="A124" s="85"/>
      <c r="B124" s="85"/>
      <c r="C124" s="85"/>
      <c r="D124" s="85"/>
      <c r="E124" s="85"/>
      <c r="F124" s="85" t="s">
        <v>673</v>
      </c>
      <c r="G124" s="90">
        <v>2.8992904734628E-14</v>
      </c>
      <c r="H124" s="90">
        <v>2.5375518025976647E-14</v>
      </c>
      <c r="I124" s="90">
        <v>3.6173867086513965E-15</v>
      </c>
    </row>
    <row r="125" spans="1:9" ht="15.75" thickBot="1">
      <c r="A125" s="85"/>
      <c r="B125" s="85"/>
      <c r="C125" s="85"/>
      <c r="D125" s="85"/>
      <c r="E125" s="85"/>
      <c r="F125" s="85" t="s">
        <v>674</v>
      </c>
      <c r="G125" s="90">
        <v>1.3448697893801E-06</v>
      </c>
      <c r="H125" s="90">
        <v>1.261063581415296E-06</v>
      </c>
      <c r="I125" s="90">
        <v>8.3806207964801E-08</v>
      </c>
    </row>
    <row r="126" spans="1:9" ht="15.75" thickBot="1">
      <c r="A126" s="85"/>
      <c r="B126" s="85"/>
      <c r="C126" s="85"/>
      <c r="D126" s="85"/>
      <c r="E126" s="127" t="s">
        <v>130</v>
      </c>
      <c r="F126" s="127"/>
      <c r="G126" s="90">
        <v>1.12122765076238</v>
      </c>
      <c r="H126" s="90">
        <v>1.121164346518178</v>
      </c>
      <c r="I126" s="90">
        <v>6.33042441983799E-05</v>
      </c>
    </row>
    <row r="127" spans="1:9" ht="15.75" thickBot="1">
      <c r="A127" s="85"/>
      <c r="B127" s="85"/>
      <c r="C127" s="85"/>
      <c r="D127" s="85"/>
      <c r="E127" s="85"/>
      <c r="F127" s="85" t="s">
        <v>675</v>
      </c>
      <c r="G127" s="90">
        <v>3.29988861217714E-09</v>
      </c>
      <c r="H127" s="90">
        <v>2.9581280573356157E-09</v>
      </c>
      <c r="I127" s="90">
        <v>3.417605548415307E-10</v>
      </c>
    </row>
    <row r="128" spans="1:9" ht="15.75" thickBot="1">
      <c r="A128" s="85"/>
      <c r="B128" s="85"/>
      <c r="C128" s="85"/>
      <c r="D128" s="85"/>
      <c r="E128" s="85"/>
      <c r="F128" s="85" t="s">
        <v>676</v>
      </c>
      <c r="G128" s="90">
        <v>3.84468842583084E-07</v>
      </c>
      <c r="H128" s="90">
        <v>3.598933650935779E-07</v>
      </c>
      <c r="I128" s="90">
        <v>2.4575477489505968E-08</v>
      </c>
    </row>
    <row r="129" spans="1:9" ht="15.75" thickBot="1">
      <c r="A129" s="85"/>
      <c r="B129" s="85"/>
      <c r="C129" s="85"/>
      <c r="D129" s="85"/>
      <c r="E129" s="85"/>
      <c r="F129" s="85" t="s">
        <v>677</v>
      </c>
      <c r="G129" s="90">
        <v>1.02493437429758E-06</v>
      </c>
      <c r="H129" s="90">
        <v>9.589670033051785E-07</v>
      </c>
      <c r="I129" s="90">
        <v>6.59673709924004E-08</v>
      </c>
    </row>
    <row r="130" spans="1:9" ht="15.75" thickBot="1">
      <c r="A130" s="85"/>
      <c r="B130" s="85"/>
      <c r="C130" s="85"/>
      <c r="D130" s="85"/>
      <c r="E130" s="85"/>
      <c r="F130" s="85" t="s">
        <v>678</v>
      </c>
      <c r="G130" s="90">
        <v>1.16783069759384E-08</v>
      </c>
      <c r="H130" s="90">
        <v>1.0162815853376298E-08</v>
      </c>
      <c r="I130" s="90">
        <v>1.515491122562129E-09</v>
      </c>
    </row>
    <row r="131" spans="1:9" ht="15.75" thickBot="1">
      <c r="A131" s="85"/>
      <c r="B131" s="85"/>
      <c r="C131" s="85"/>
      <c r="D131" s="85"/>
      <c r="E131" s="85"/>
      <c r="F131" s="85" t="s">
        <v>679</v>
      </c>
      <c r="G131" s="90">
        <v>9.07025001130958E-09</v>
      </c>
      <c r="H131" s="90">
        <v>8.185884036986902E-09</v>
      </c>
      <c r="I131" s="90">
        <v>8.843659743226831E-10</v>
      </c>
    </row>
    <row r="132" spans="1:9" ht="15.75" thickBot="1">
      <c r="A132" s="85"/>
      <c r="B132" s="85"/>
      <c r="C132" s="85"/>
      <c r="D132" s="85"/>
      <c r="E132" s="85"/>
      <c r="F132" s="85" t="s">
        <v>680</v>
      </c>
      <c r="G132" s="90">
        <v>6.26194154259207E-10</v>
      </c>
      <c r="H132" s="90">
        <v>5.898960890179054E-10</v>
      </c>
      <c r="I132" s="90">
        <v>3.6298065241301504E-11</v>
      </c>
    </row>
    <row r="133" spans="1:9" ht="15.75" thickBot="1">
      <c r="A133" s="85"/>
      <c r="B133" s="85"/>
      <c r="C133" s="85"/>
      <c r="D133" s="85"/>
      <c r="E133" s="85"/>
      <c r="F133" s="85" t="s">
        <v>681</v>
      </c>
      <c r="G133" s="90">
        <v>4.9528583677973E-10</v>
      </c>
      <c r="H133" s="90">
        <v>4.362318246705788E-10</v>
      </c>
      <c r="I133" s="90">
        <v>5.905401210915156E-11</v>
      </c>
    </row>
    <row r="134" spans="1:9" ht="15.75" thickBot="1">
      <c r="A134" s="85"/>
      <c r="B134" s="85"/>
      <c r="C134" s="85"/>
      <c r="D134" s="85"/>
      <c r="E134" s="85"/>
      <c r="F134" s="85" t="s">
        <v>682</v>
      </c>
      <c r="G134" s="90">
        <v>1.2980965877512E-08</v>
      </c>
      <c r="H134" s="90">
        <v>1.1363298244671406E-08</v>
      </c>
      <c r="I134" s="90">
        <v>1.617667632840569E-09</v>
      </c>
    </row>
    <row r="135" spans="1:9" ht="15.75" thickBot="1">
      <c r="A135" s="85"/>
      <c r="B135" s="85"/>
      <c r="C135" s="85"/>
      <c r="D135" s="85"/>
      <c r="E135" s="85"/>
      <c r="F135" s="85" t="s">
        <v>683</v>
      </c>
      <c r="G135" s="90">
        <v>2.15283384442354E-09</v>
      </c>
      <c r="H135" s="90">
        <v>2.024147148862637E-09</v>
      </c>
      <c r="I135" s="90">
        <v>1.286866955609025E-10</v>
      </c>
    </row>
    <row r="136" spans="1:9" ht="15.75" thickBot="1">
      <c r="A136" s="85"/>
      <c r="B136" s="85"/>
      <c r="C136" s="85"/>
      <c r="D136" s="85"/>
      <c r="E136" s="85"/>
      <c r="F136" s="85" t="s">
        <v>684</v>
      </c>
      <c r="G136" s="90">
        <v>1.29702817667761E-13</v>
      </c>
      <c r="H136" s="90">
        <v>1.1230978522495141E-13</v>
      </c>
      <c r="I136" s="90">
        <v>1.739303244280951E-14</v>
      </c>
    </row>
    <row r="137" spans="1:9" ht="15.75" thickBot="1">
      <c r="A137" s="85"/>
      <c r="B137" s="85"/>
      <c r="C137" s="85"/>
      <c r="D137" s="85"/>
      <c r="E137" s="85"/>
      <c r="F137" s="85" t="s">
        <v>685</v>
      </c>
      <c r="G137" s="90">
        <v>1.01330487984297E-08</v>
      </c>
      <c r="H137" s="90">
        <v>9.168584756867664E-09</v>
      </c>
      <c r="I137" s="90">
        <v>9.644640415619821E-10</v>
      </c>
    </row>
    <row r="138" spans="1:9" ht="15.75" thickBot="1">
      <c r="A138" s="85"/>
      <c r="B138" s="85"/>
      <c r="C138" s="85"/>
      <c r="D138" s="85"/>
      <c r="E138" s="85"/>
      <c r="F138" s="85" t="s">
        <v>686</v>
      </c>
      <c r="G138" s="90">
        <v>5.59882319180599E-06</v>
      </c>
      <c r="H138" s="90">
        <v>5.252294287876372E-06</v>
      </c>
      <c r="I138" s="90">
        <v>3.465289039296146E-07</v>
      </c>
    </row>
    <row r="139" spans="1:9" ht="15.75" thickBot="1">
      <c r="A139" s="85"/>
      <c r="B139" s="85"/>
      <c r="C139" s="85"/>
      <c r="D139" s="85"/>
      <c r="E139" s="85"/>
      <c r="F139" s="85" t="s">
        <v>687</v>
      </c>
      <c r="G139" s="90">
        <v>3.92309041872705E-10</v>
      </c>
      <c r="H139" s="90">
        <v>3.54249988234817E-10</v>
      </c>
      <c r="I139" s="90">
        <v>3.8059053637887255E-11</v>
      </c>
    </row>
    <row r="140" spans="1:9" ht="15.75" thickBot="1">
      <c r="A140" s="85"/>
      <c r="B140" s="85"/>
      <c r="C140" s="85"/>
      <c r="D140" s="85"/>
      <c r="E140" s="85"/>
      <c r="F140" s="85" t="s">
        <v>688</v>
      </c>
      <c r="G140" s="90">
        <v>3.3694091657344E-09</v>
      </c>
      <c r="H140" s="90">
        <v>2.935831800616544E-09</v>
      </c>
      <c r="I140" s="90">
        <v>4.33577365117857E-10</v>
      </c>
    </row>
    <row r="141" spans="1:9" ht="15.75" thickBot="1">
      <c r="A141" s="85"/>
      <c r="B141" s="85"/>
      <c r="C141" s="85"/>
      <c r="D141" s="85"/>
      <c r="E141" s="85"/>
      <c r="F141" s="85" t="s">
        <v>689</v>
      </c>
      <c r="G141" s="90">
        <v>9.01061792372777E-08</v>
      </c>
      <c r="H141" s="90">
        <v>7.816404538805011E-08</v>
      </c>
      <c r="I141" s="90">
        <v>1.1942133849227601E-08</v>
      </c>
    </row>
    <row r="142" spans="1:9" ht="15.75" thickBot="1">
      <c r="A142" s="85"/>
      <c r="B142" s="85"/>
      <c r="C142" s="85"/>
      <c r="D142" s="85"/>
      <c r="E142" s="85"/>
      <c r="F142" s="85" t="s">
        <v>690</v>
      </c>
      <c r="G142" s="90">
        <v>3.88984252088408E-08</v>
      </c>
      <c r="H142" s="90">
        <v>3.371696797785229E-08</v>
      </c>
      <c r="I142" s="90">
        <v>5.18145723098845E-09</v>
      </c>
    </row>
    <row r="143" spans="1:9" ht="15.75" thickBot="1">
      <c r="A143" s="85"/>
      <c r="B143" s="85"/>
      <c r="C143" s="85"/>
      <c r="D143" s="85"/>
      <c r="E143" s="85"/>
      <c r="F143" s="85" t="s">
        <v>691</v>
      </c>
      <c r="G143" s="90">
        <v>5.11207489944627E-11</v>
      </c>
      <c r="H143" s="90">
        <v>4.8242986982577294E-11</v>
      </c>
      <c r="I143" s="90">
        <v>2.877762011885436E-12</v>
      </c>
    </row>
    <row r="144" spans="1:9" ht="15.75" thickBot="1">
      <c r="A144" s="85"/>
      <c r="B144" s="85"/>
      <c r="C144" s="85"/>
      <c r="D144" s="85"/>
      <c r="E144" s="85"/>
      <c r="F144" s="85" t="s">
        <v>692</v>
      </c>
      <c r="G144" s="90">
        <v>1.04590032119116E-08</v>
      </c>
      <c r="H144" s="90">
        <v>9.46612616968199E-09</v>
      </c>
      <c r="I144" s="90">
        <v>9.92877042229649E-10</v>
      </c>
    </row>
    <row r="145" spans="1:9" ht="15.75" thickBot="1">
      <c r="A145" s="85"/>
      <c r="B145" s="85"/>
      <c r="C145" s="85"/>
      <c r="D145" s="85"/>
      <c r="E145" s="85"/>
      <c r="F145" s="85" t="s">
        <v>693</v>
      </c>
      <c r="G145" s="90">
        <v>2.20166843908017E-07</v>
      </c>
      <c r="H145" s="90">
        <v>2.0571198266180812E-07</v>
      </c>
      <c r="I145" s="90">
        <v>1.445486124620915E-08</v>
      </c>
    </row>
    <row r="146" spans="1:9" ht="15.75" thickBot="1">
      <c r="A146" s="85"/>
      <c r="B146" s="85"/>
      <c r="C146" s="85"/>
      <c r="D146" s="85"/>
      <c r="E146" s="85"/>
      <c r="F146" s="85" t="s">
        <v>694</v>
      </c>
      <c r="G146" s="90">
        <v>8.67185005587564E-10</v>
      </c>
      <c r="H146" s="90">
        <v>7.992359670880312E-10</v>
      </c>
      <c r="I146" s="90">
        <v>6.79490384995322E-11</v>
      </c>
    </row>
    <row r="147" spans="1:9" ht="15.75" thickBot="1">
      <c r="A147" s="85"/>
      <c r="B147" s="85"/>
      <c r="C147" s="85"/>
      <c r="D147" s="85"/>
      <c r="E147" s="85"/>
      <c r="F147" s="85" t="s">
        <v>695</v>
      </c>
      <c r="G147" s="90">
        <v>8.23806044988581E-10</v>
      </c>
      <c r="H147" s="90">
        <v>6.736819303681992E-10</v>
      </c>
      <c r="I147" s="90">
        <v>1.50124114620382E-10</v>
      </c>
    </row>
    <row r="148" spans="1:9" ht="15.75" thickBot="1">
      <c r="A148" s="85"/>
      <c r="B148" s="85"/>
      <c r="C148" s="85"/>
      <c r="D148" s="85"/>
      <c r="E148" s="85"/>
      <c r="F148" s="85" t="s">
        <v>696</v>
      </c>
      <c r="G148" s="90">
        <v>6.96136056551697E-08</v>
      </c>
      <c r="H148" s="90">
        <v>6.269247111014806E-08</v>
      </c>
      <c r="I148" s="90">
        <v>6.92113454502165E-09</v>
      </c>
    </row>
    <row r="149" spans="1:9" ht="15.75" thickBot="1">
      <c r="A149" s="85"/>
      <c r="B149" s="85"/>
      <c r="C149" s="85"/>
      <c r="D149" s="85"/>
      <c r="E149" s="85"/>
      <c r="F149" s="85" t="s">
        <v>697</v>
      </c>
      <c r="G149" s="90">
        <v>3.44523701371645E-08</v>
      </c>
      <c r="H149" s="90">
        <v>2.9036411833566127E-08</v>
      </c>
      <c r="I149" s="90">
        <v>5.4159583035983865E-09</v>
      </c>
    </row>
    <row r="150" spans="1:9" ht="15.75" thickBot="1">
      <c r="A150" s="85"/>
      <c r="B150" s="85"/>
      <c r="C150" s="85"/>
      <c r="D150" s="85"/>
      <c r="E150" s="85"/>
      <c r="F150" s="85" t="s">
        <v>698</v>
      </c>
      <c r="G150" s="90">
        <v>4.16457819021928E-11</v>
      </c>
      <c r="H150" s="90">
        <v>3.775869311104991E-11</v>
      </c>
      <c r="I150" s="90">
        <v>3.8870887911429445E-12</v>
      </c>
    </row>
    <row r="151" spans="1:9" ht="15.75" thickBot="1">
      <c r="A151" s="85"/>
      <c r="B151" s="85"/>
      <c r="C151" s="85"/>
      <c r="D151" s="85"/>
      <c r="E151" s="85"/>
      <c r="F151" s="85" t="s">
        <v>699</v>
      </c>
      <c r="G151" s="90">
        <v>6.20057357961479E-10</v>
      </c>
      <c r="H151" s="90">
        <v>5.949355103043308E-10</v>
      </c>
      <c r="I151" s="90">
        <v>2.512184765714768E-11</v>
      </c>
    </row>
    <row r="152" spans="1:9" ht="15.75" thickBot="1">
      <c r="A152" s="85"/>
      <c r="B152" s="85"/>
      <c r="C152" s="85"/>
      <c r="D152" s="85"/>
      <c r="E152" s="85"/>
      <c r="F152" s="85" t="s">
        <v>700</v>
      </c>
      <c r="G152" s="90">
        <v>3.40234680398984E-12</v>
      </c>
      <c r="H152" s="90">
        <v>2.3166146392673094E-12</v>
      </c>
      <c r="I152" s="90">
        <v>1.085732164722523E-12</v>
      </c>
    </row>
    <row r="153" spans="1:9" ht="15.75" thickBot="1">
      <c r="A153" s="85"/>
      <c r="B153" s="85"/>
      <c r="C153" s="85"/>
      <c r="D153" s="85"/>
      <c r="E153" s="85"/>
      <c r="F153" s="85" t="s">
        <v>701</v>
      </c>
      <c r="G153" s="90">
        <v>8.13276963500589E-09</v>
      </c>
      <c r="H153" s="90">
        <v>7.383485867169589E-09</v>
      </c>
      <c r="I153" s="90">
        <v>7.49283767836306E-10</v>
      </c>
    </row>
    <row r="154" spans="1:9" ht="15.75" thickBot="1">
      <c r="A154" s="85"/>
      <c r="B154" s="85"/>
      <c r="C154" s="85"/>
      <c r="D154" s="85"/>
      <c r="E154" s="85"/>
      <c r="F154" s="85" t="s">
        <v>702</v>
      </c>
      <c r="G154" s="90">
        <v>6.91535042998245E-09</v>
      </c>
      <c r="H154" s="90">
        <v>6.347238967156609E-09</v>
      </c>
      <c r="I154" s="90">
        <v>5.681114628258389E-10</v>
      </c>
    </row>
    <row r="155" spans="1:9" ht="15.75" thickBot="1">
      <c r="A155" s="85"/>
      <c r="B155" s="85"/>
      <c r="C155" s="85"/>
      <c r="D155" s="85"/>
      <c r="E155" s="85"/>
      <c r="F155" s="85" t="s">
        <v>703</v>
      </c>
      <c r="G155" s="90">
        <v>3.80680887572162E-07</v>
      </c>
      <c r="H155" s="90">
        <v>3.5264166280440925E-07</v>
      </c>
      <c r="I155" s="90">
        <v>2.803922476775195E-08</v>
      </c>
    </row>
    <row r="156" spans="1:9" ht="15.75" thickBot="1">
      <c r="A156" s="85"/>
      <c r="B156" s="85"/>
      <c r="C156" s="85"/>
      <c r="D156" s="85"/>
      <c r="E156" s="85"/>
      <c r="F156" s="85" t="s">
        <v>704</v>
      </c>
      <c r="G156" s="90">
        <v>3.98799116151331E-11</v>
      </c>
      <c r="H156" s="90">
        <v>3.605203925289536E-11</v>
      </c>
      <c r="I156" s="90">
        <v>3.827872362237742E-12</v>
      </c>
    </row>
    <row r="157" spans="1:9" ht="15.75" thickBot="1">
      <c r="A157" s="85"/>
      <c r="B157" s="85"/>
      <c r="C157" s="85"/>
      <c r="D157" s="85"/>
      <c r="E157" s="85"/>
      <c r="F157" s="85" t="s">
        <v>705</v>
      </c>
      <c r="G157" s="90">
        <v>2.62162805062843E-09</v>
      </c>
      <c r="H157" s="90">
        <v>2.2317533202438067E-09</v>
      </c>
      <c r="I157" s="90">
        <v>3.8987473038463E-10</v>
      </c>
    </row>
    <row r="158" spans="1:9" ht="15.75" thickBot="1">
      <c r="A158" s="85"/>
      <c r="B158" s="85"/>
      <c r="C158" s="85"/>
      <c r="D158" s="85"/>
      <c r="E158" s="85"/>
      <c r="F158" s="85" t="s">
        <v>706</v>
      </c>
      <c r="G158" s="90">
        <v>1.71037109535869E-15</v>
      </c>
      <c r="H158" s="90">
        <v>1.579626761993356E-15</v>
      </c>
      <c r="I158" s="90">
        <v>1.3074433336533332E-16</v>
      </c>
    </row>
    <row r="159" spans="1:9" ht="15.75" thickBot="1">
      <c r="A159" s="85"/>
      <c r="B159" s="85"/>
      <c r="C159" s="85"/>
      <c r="D159" s="85"/>
      <c r="E159" s="85"/>
      <c r="F159" s="85" t="s">
        <v>707</v>
      </c>
      <c r="G159" s="90">
        <v>1.43949404589037E-07</v>
      </c>
      <c r="H159" s="90">
        <v>1.3309972738392508E-07</v>
      </c>
      <c r="I159" s="90">
        <v>1.084967720511157E-08</v>
      </c>
    </row>
    <row r="160" spans="1:9" ht="15.75" thickBot="1">
      <c r="A160" s="85"/>
      <c r="B160" s="85"/>
      <c r="C160" s="85"/>
      <c r="D160" s="85"/>
      <c r="E160" s="85"/>
      <c r="F160" s="85" t="s">
        <v>708</v>
      </c>
      <c r="G160" s="90">
        <v>2.79161650266154E-09</v>
      </c>
      <c r="H160" s="90">
        <v>2.524932376017654E-09</v>
      </c>
      <c r="I160" s="90">
        <v>2.666841266438849E-10</v>
      </c>
    </row>
    <row r="161" spans="1:9" ht="15.75" thickBot="1">
      <c r="A161" s="85"/>
      <c r="B161" s="85"/>
      <c r="C161" s="85"/>
      <c r="D161" s="85"/>
      <c r="E161" s="85"/>
      <c r="F161" s="85" t="s">
        <v>709</v>
      </c>
      <c r="G161" s="90">
        <v>2.13371200178402E-09</v>
      </c>
      <c r="H161" s="90">
        <v>2.006785147340247E-09</v>
      </c>
      <c r="I161" s="90">
        <v>1.269268544437782E-10</v>
      </c>
    </row>
    <row r="162" spans="1:9" ht="15.75" thickBot="1">
      <c r="A162" s="85"/>
      <c r="B162" s="85"/>
      <c r="C162" s="85"/>
      <c r="D162" s="85"/>
      <c r="E162" s="85"/>
      <c r="F162" s="85" t="s">
        <v>710</v>
      </c>
      <c r="G162" s="90">
        <v>1.37702044295471E-06</v>
      </c>
      <c r="H162" s="90">
        <v>1.2771590227265809E-06</v>
      </c>
      <c r="I162" s="90">
        <v>9.98614202281251E-08</v>
      </c>
    </row>
    <row r="163" spans="1:9" ht="15.75" thickBot="1">
      <c r="A163" s="85"/>
      <c r="B163" s="85"/>
      <c r="C163" s="85"/>
      <c r="D163" s="85"/>
      <c r="E163" s="85"/>
      <c r="F163" s="85" t="s">
        <v>711</v>
      </c>
      <c r="G163" s="90">
        <v>5.38378949617508E-08</v>
      </c>
      <c r="H163" s="90">
        <v>4.558309329643666E-08</v>
      </c>
      <c r="I163" s="90">
        <v>8.254801665314102E-09</v>
      </c>
    </row>
    <row r="164" spans="1:9" ht="15.75" thickBot="1">
      <c r="A164" s="85"/>
      <c r="B164" s="85"/>
      <c r="C164" s="85"/>
      <c r="D164" s="85"/>
      <c r="E164" s="85"/>
      <c r="F164" s="85" t="s">
        <v>712</v>
      </c>
      <c r="G164" s="90">
        <v>2.3604134318622E-11</v>
      </c>
      <c r="H164" s="90">
        <v>2.130231435030108E-11</v>
      </c>
      <c r="I164" s="90">
        <v>2.301819968320929E-12</v>
      </c>
    </row>
    <row r="165" spans="1:9" ht="15.75" thickBot="1">
      <c r="A165" s="85"/>
      <c r="B165" s="85"/>
      <c r="C165" s="85"/>
      <c r="D165" s="85"/>
      <c r="E165" s="85"/>
      <c r="F165" s="85" t="s">
        <v>713</v>
      </c>
      <c r="G165" s="90">
        <v>2.84881557852274E-06</v>
      </c>
      <c r="H165" s="90">
        <v>2.666580626422778E-06</v>
      </c>
      <c r="I165" s="90">
        <v>1.822349520999613E-07</v>
      </c>
    </row>
    <row r="166" spans="1:9" ht="15.75" thickBot="1">
      <c r="A166" s="85"/>
      <c r="B166" s="85"/>
      <c r="C166" s="85"/>
      <c r="D166" s="85"/>
      <c r="E166" s="85"/>
      <c r="F166" s="85" t="s">
        <v>714</v>
      </c>
      <c r="G166" s="90">
        <v>5.86239454586954E-08</v>
      </c>
      <c r="H166" s="90">
        <v>4.994067707127593E-08</v>
      </c>
      <c r="I166" s="90">
        <v>8.68326838741948E-09</v>
      </c>
    </row>
    <row r="167" spans="1:9" ht="15.75" thickBot="1">
      <c r="A167" s="85"/>
      <c r="B167" s="85"/>
      <c r="C167" s="85"/>
      <c r="D167" s="85"/>
      <c r="E167" s="85"/>
      <c r="F167" s="85" t="s">
        <v>715</v>
      </c>
      <c r="G167" s="90">
        <v>4.98643082640299E-09</v>
      </c>
      <c r="H167" s="90">
        <v>4.491386819105382E-09</v>
      </c>
      <c r="I167" s="90">
        <v>4.950440072976058E-10</v>
      </c>
    </row>
    <row r="168" spans="1:9" ht="15.75" thickBot="1">
      <c r="A168" s="85"/>
      <c r="B168" s="85"/>
      <c r="C168" s="85"/>
      <c r="D168" s="85"/>
      <c r="E168" s="85"/>
      <c r="F168" s="85" t="s">
        <v>716</v>
      </c>
      <c r="G168" s="90">
        <v>4.20440619324454E-10</v>
      </c>
      <c r="H168" s="90">
        <v>4.015148471806727E-10</v>
      </c>
      <c r="I168" s="90">
        <v>1.892577214378144E-11</v>
      </c>
    </row>
    <row r="169" spans="1:9" ht="15.75" thickBot="1">
      <c r="A169" s="85"/>
      <c r="B169" s="85"/>
      <c r="C169" s="85"/>
      <c r="D169" s="85"/>
      <c r="E169" s="85"/>
      <c r="F169" s="85" t="s">
        <v>717</v>
      </c>
      <c r="G169" s="90">
        <v>3.36689804170337E-08</v>
      </c>
      <c r="H169" s="90">
        <v>3.155665224726871E-08</v>
      </c>
      <c r="I169" s="90">
        <v>2.112328169764925E-09</v>
      </c>
    </row>
    <row r="170" spans="1:9" ht="15.75" thickBot="1">
      <c r="A170" s="85"/>
      <c r="B170" s="85"/>
      <c r="C170" s="85"/>
      <c r="D170" s="85"/>
      <c r="E170" s="85"/>
      <c r="F170" s="85" t="s">
        <v>718</v>
      </c>
      <c r="G170" s="90">
        <v>5.7999273554015E-11</v>
      </c>
      <c r="H170" s="90">
        <v>5.327614165433501E-11</v>
      </c>
      <c r="I170" s="90">
        <v>4.723131899679885E-12</v>
      </c>
    </row>
    <row r="171" spans="1:9" ht="15.75" thickBot="1">
      <c r="A171" s="85"/>
      <c r="B171" s="85"/>
      <c r="C171" s="85"/>
      <c r="D171" s="85"/>
      <c r="E171" s="85"/>
      <c r="F171" s="85" t="s">
        <v>719</v>
      </c>
      <c r="G171" s="90">
        <v>7.86771524294065E-07</v>
      </c>
      <c r="H171" s="90">
        <v>7.244620858802627E-07</v>
      </c>
      <c r="I171" s="90">
        <v>6.23094384138014E-08</v>
      </c>
    </row>
    <row r="172" spans="1:9" ht="15.75" thickBot="1">
      <c r="A172" s="85"/>
      <c r="B172" s="85"/>
      <c r="C172" s="85"/>
      <c r="D172" s="85"/>
      <c r="E172" s="85"/>
      <c r="F172" s="85" t="s">
        <v>720</v>
      </c>
      <c r="G172" s="90">
        <v>5.83973432494519E-11</v>
      </c>
      <c r="H172" s="90">
        <v>5.5618880829616295E-11</v>
      </c>
      <c r="I172" s="90">
        <v>2.778462419835718E-12</v>
      </c>
    </row>
    <row r="173" spans="1:9" ht="15.75" thickBot="1">
      <c r="A173" s="85"/>
      <c r="B173" s="85"/>
      <c r="C173" s="85"/>
      <c r="D173" s="85"/>
      <c r="E173" s="85"/>
      <c r="F173" s="85" t="s">
        <v>721</v>
      </c>
      <c r="G173" s="90">
        <v>3.14844591696759E-12</v>
      </c>
      <c r="H173" s="90">
        <v>2.8711194812448013E-12</v>
      </c>
      <c r="I173" s="90">
        <v>2.7732643572279413E-13</v>
      </c>
    </row>
    <row r="174" spans="1:9" ht="15.75" thickBot="1">
      <c r="A174" s="85"/>
      <c r="B174" s="85"/>
      <c r="C174" s="85"/>
      <c r="D174" s="85"/>
      <c r="E174" s="85"/>
      <c r="F174" s="85" t="s">
        <v>722</v>
      </c>
      <c r="G174" s="90">
        <v>1.33014156318704E-10</v>
      </c>
      <c r="H174" s="90">
        <v>1.2057501043065914E-10</v>
      </c>
      <c r="I174" s="90">
        <v>1.243914588804459E-11</v>
      </c>
    </row>
    <row r="175" spans="1:9" ht="15.75" thickBot="1">
      <c r="A175" s="85"/>
      <c r="B175" s="85"/>
      <c r="C175" s="85"/>
      <c r="D175" s="85"/>
      <c r="E175" s="85"/>
      <c r="F175" s="85" t="s">
        <v>723</v>
      </c>
      <c r="G175" s="90">
        <v>8.43410990650612E-14</v>
      </c>
      <c r="H175" s="90">
        <v>6.387713916213317E-14</v>
      </c>
      <c r="I175" s="90">
        <v>2.046395990292804E-14</v>
      </c>
    </row>
    <row r="176" spans="1:9" ht="15.75" thickBot="1">
      <c r="A176" s="85"/>
      <c r="B176" s="85"/>
      <c r="C176" s="85"/>
      <c r="D176" s="85"/>
      <c r="E176" s="85"/>
      <c r="F176" s="85" t="s">
        <v>724</v>
      </c>
      <c r="G176" s="90">
        <v>1.58468594426179E-07</v>
      </c>
      <c r="H176" s="90">
        <v>1.479202293491388E-07</v>
      </c>
      <c r="I176" s="90">
        <v>1.054836507704037E-08</v>
      </c>
    </row>
    <row r="177" spans="1:9" ht="15.75" thickBot="1">
      <c r="A177" s="85"/>
      <c r="B177" s="85"/>
      <c r="C177" s="85"/>
      <c r="D177" s="85"/>
      <c r="E177" s="85"/>
      <c r="F177" s="85" t="s">
        <v>725</v>
      </c>
      <c r="G177" s="90">
        <v>5.13588815040122E-10</v>
      </c>
      <c r="H177" s="90">
        <v>4.71344819036977E-10</v>
      </c>
      <c r="I177" s="90">
        <v>4.2243996003144896E-11</v>
      </c>
    </row>
    <row r="178" spans="1:9" ht="15.75" thickBot="1">
      <c r="A178" s="85"/>
      <c r="B178" s="85"/>
      <c r="C178" s="85"/>
      <c r="D178" s="85"/>
      <c r="E178" s="85"/>
      <c r="F178" s="85" t="s">
        <v>726</v>
      </c>
      <c r="G178" s="90">
        <v>2.36505752567038E-17</v>
      </c>
      <c r="H178" s="90">
        <v>2.069972692653296E-17</v>
      </c>
      <c r="I178" s="90">
        <v>2.95084833017077E-18</v>
      </c>
    </row>
    <row r="179" spans="1:9" ht="15.75" thickBot="1">
      <c r="A179" s="85"/>
      <c r="B179" s="85"/>
      <c r="C179" s="85"/>
      <c r="D179" s="85"/>
      <c r="E179" s="85"/>
      <c r="F179" s="85" t="s">
        <v>727</v>
      </c>
      <c r="G179" s="90">
        <v>1.39608719731226E-09</v>
      </c>
      <c r="H179" s="90">
        <v>1.2114388388414795E-09</v>
      </c>
      <c r="I179" s="90">
        <v>1.846483584707761E-10</v>
      </c>
    </row>
    <row r="180" spans="1:9" ht="15.75" thickBot="1">
      <c r="A180" s="85"/>
      <c r="B180" s="85"/>
      <c r="C180" s="85"/>
      <c r="D180" s="85"/>
      <c r="E180" s="85"/>
      <c r="F180" s="85" t="s">
        <v>728</v>
      </c>
      <c r="G180" s="90">
        <v>7.75891418237418E-08</v>
      </c>
      <c r="H180" s="90">
        <v>6.807207125562928E-08</v>
      </c>
      <c r="I180" s="90">
        <v>9.51707056811244E-09</v>
      </c>
    </row>
    <row r="181" spans="1:9" ht="15.75" thickBot="1">
      <c r="A181" s="85"/>
      <c r="B181" s="85"/>
      <c r="C181" s="85"/>
      <c r="D181" s="85"/>
      <c r="E181" s="85"/>
      <c r="F181" s="85" t="s">
        <v>729</v>
      </c>
      <c r="G181" s="90">
        <v>0.0176216337199749</v>
      </c>
      <c r="H181" s="90">
        <v>0.017592651448314515</v>
      </c>
      <c r="I181" s="90">
        <v>2.898227166043023E-05</v>
      </c>
    </row>
    <row r="182" spans="1:9" ht="15.75" thickBot="1">
      <c r="A182" s="85"/>
      <c r="B182" s="85"/>
      <c r="C182" s="85"/>
      <c r="D182" s="85"/>
      <c r="E182" s="85"/>
      <c r="F182" s="85" t="s">
        <v>730</v>
      </c>
      <c r="G182" s="90">
        <v>9.35311951781623E-07</v>
      </c>
      <c r="H182" s="90">
        <v>8.64207550603555E-07</v>
      </c>
      <c r="I182" s="90">
        <v>7.11044011780685E-08</v>
      </c>
    </row>
    <row r="183" spans="1:9" ht="15.75" thickBot="1">
      <c r="A183" s="85"/>
      <c r="B183" s="85"/>
      <c r="C183" s="85"/>
      <c r="D183" s="85"/>
      <c r="E183" s="85"/>
      <c r="F183" s="85" t="s">
        <v>731</v>
      </c>
      <c r="G183" s="90">
        <v>7.7672685352012E-09</v>
      </c>
      <c r="H183" s="90">
        <v>5.311826536678054E-09</v>
      </c>
      <c r="I183" s="90">
        <v>2.455441998523144E-09</v>
      </c>
    </row>
    <row r="184" spans="1:9" ht="15.75" thickBot="1">
      <c r="A184" s="85"/>
      <c r="B184" s="85"/>
      <c r="C184" s="85"/>
      <c r="D184" s="85"/>
      <c r="E184" s="85"/>
      <c r="F184" s="85" t="s">
        <v>732</v>
      </c>
      <c r="G184" s="90">
        <v>1.10359155466466</v>
      </c>
      <c r="H184" s="90">
        <v>1.103558224220912</v>
      </c>
      <c r="I184" s="90">
        <v>3.333044374441118E-05</v>
      </c>
    </row>
    <row r="185" spans="1:9" ht="15.75" thickBot="1">
      <c r="A185" s="85"/>
      <c r="B185" s="85"/>
      <c r="C185" s="85"/>
      <c r="D185" s="85"/>
      <c r="E185" s="85"/>
      <c r="F185" s="85" t="s">
        <v>733</v>
      </c>
      <c r="G185" s="90">
        <v>1.83848191747538E-13</v>
      </c>
      <c r="H185" s="90">
        <v>1.578901242788415E-13</v>
      </c>
      <c r="I185" s="90">
        <v>2.595806746869663E-14</v>
      </c>
    </row>
    <row r="186" spans="1:9" ht="15.75" thickBot="1">
      <c r="A186" s="85"/>
      <c r="B186" s="85"/>
      <c r="C186" s="85"/>
      <c r="D186" s="85"/>
      <c r="E186" s="85"/>
      <c r="F186" s="85" t="s">
        <v>734</v>
      </c>
      <c r="G186" s="90">
        <v>4.11155174834308E-08</v>
      </c>
      <c r="H186" s="90">
        <v>3.6675913217972076E-08</v>
      </c>
      <c r="I186" s="90">
        <v>4.439604265458666E-09</v>
      </c>
    </row>
    <row r="187" spans="1:9" ht="15.75" thickBot="1">
      <c r="A187" s="85"/>
      <c r="B187" s="85"/>
      <c r="C187" s="85"/>
      <c r="D187" s="85"/>
      <c r="E187" s="127" t="s">
        <v>131</v>
      </c>
      <c r="F187" s="127"/>
      <c r="G187" s="90">
        <v>2.45257136518959E-10</v>
      </c>
      <c r="H187" s="90">
        <v>2.2699591831446489E-10</v>
      </c>
      <c r="I187" s="90">
        <v>1.82612182044942E-11</v>
      </c>
    </row>
    <row r="188" spans="1:9" ht="15.75" thickBot="1">
      <c r="A188" s="85"/>
      <c r="B188" s="85"/>
      <c r="C188" s="85"/>
      <c r="D188" s="85"/>
      <c r="E188" s="85"/>
      <c r="F188" s="85" t="s">
        <v>735</v>
      </c>
      <c r="G188" s="90">
        <v>0</v>
      </c>
      <c r="H188" s="90">
        <v>0</v>
      </c>
      <c r="I188" s="90">
        <v>0</v>
      </c>
    </row>
    <row r="189" spans="1:9" ht="15.75" thickBot="1">
      <c r="A189" s="85"/>
      <c r="B189" s="85"/>
      <c r="C189" s="85"/>
      <c r="D189" s="85"/>
      <c r="E189" s="85"/>
      <c r="F189" s="85" t="s">
        <v>736</v>
      </c>
      <c r="G189" s="90">
        <v>2.45257136518959E-10</v>
      </c>
      <c r="H189" s="90">
        <v>2.2699591831446489E-10</v>
      </c>
      <c r="I189" s="90">
        <v>1.82612182044942E-11</v>
      </c>
    </row>
    <row r="190" spans="1:9" ht="15.75" thickBot="1">
      <c r="A190" s="85"/>
      <c r="B190" s="85"/>
      <c r="C190" s="85"/>
      <c r="D190" s="127" t="s">
        <v>132</v>
      </c>
      <c r="E190" s="127"/>
      <c r="F190" s="127"/>
      <c r="G190" s="90">
        <v>2.04714591715659E-09</v>
      </c>
      <c r="H190" s="90">
        <v>1.5322267568584533E-09</v>
      </c>
      <c r="I190" s="90">
        <v>5.149191602981371E-10</v>
      </c>
    </row>
    <row r="191" spans="1:9" ht="15.75" thickBot="1">
      <c r="A191" s="85"/>
      <c r="B191" s="85"/>
      <c r="C191" s="85"/>
      <c r="D191" s="85"/>
      <c r="E191" s="127" t="s">
        <v>133</v>
      </c>
      <c r="F191" s="127"/>
      <c r="G191" s="90">
        <v>2.82805212610659E-10</v>
      </c>
      <c r="H191" s="90">
        <v>2.396135266403817E-10</v>
      </c>
      <c r="I191" s="90">
        <v>4.319168597027726E-11</v>
      </c>
    </row>
    <row r="192" spans="1:9" ht="15.75" thickBot="1">
      <c r="A192" s="85"/>
      <c r="B192" s="85"/>
      <c r="C192" s="85"/>
      <c r="D192" s="85"/>
      <c r="E192" s="127" t="s">
        <v>737</v>
      </c>
      <c r="F192" s="127"/>
      <c r="G192" s="90">
        <v>0</v>
      </c>
      <c r="H192" s="90">
        <v>0</v>
      </c>
      <c r="I192" s="90">
        <v>0</v>
      </c>
    </row>
    <row r="193" spans="1:9" ht="15.75" thickBot="1">
      <c r="A193" s="85"/>
      <c r="B193" s="85"/>
      <c r="C193" s="85"/>
      <c r="D193" s="85"/>
      <c r="E193" s="127" t="s">
        <v>738</v>
      </c>
      <c r="F193" s="127"/>
      <c r="G193" s="90">
        <v>0</v>
      </c>
      <c r="H193" s="90">
        <v>0</v>
      </c>
      <c r="I193" s="90">
        <v>0</v>
      </c>
    </row>
    <row r="194" spans="1:9" ht="15.75" thickBot="1">
      <c r="A194" s="85"/>
      <c r="B194" s="85"/>
      <c r="C194" s="85"/>
      <c r="D194" s="85"/>
      <c r="E194" s="127" t="s">
        <v>739</v>
      </c>
      <c r="F194" s="127"/>
      <c r="G194" s="90">
        <v>0</v>
      </c>
      <c r="H194" s="90">
        <v>0</v>
      </c>
      <c r="I194" s="90">
        <v>0</v>
      </c>
    </row>
    <row r="195" spans="1:9" ht="15.75" thickBot="1">
      <c r="A195" s="85"/>
      <c r="B195" s="85"/>
      <c r="C195" s="85"/>
      <c r="D195" s="85"/>
      <c r="E195" s="127" t="s">
        <v>740</v>
      </c>
      <c r="F195" s="127"/>
      <c r="G195" s="90">
        <v>0</v>
      </c>
      <c r="H195" s="90">
        <v>0</v>
      </c>
      <c r="I195" s="90">
        <v>0</v>
      </c>
    </row>
    <row r="196" spans="1:9" ht="15.75" thickBot="1">
      <c r="A196" s="85"/>
      <c r="B196" s="85"/>
      <c r="C196" s="85"/>
      <c r="D196" s="85"/>
      <c r="E196" s="127" t="s">
        <v>741</v>
      </c>
      <c r="F196" s="127"/>
      <c r="G196" s="90">
        <v>0</v>
      </c>
      <c r="H196" s="90">
        <v>0</v>
      </c>
      <c r="I196" s="90">
        <v>0</v>
      </c>
    </row>
    <row r="197" spans="1:9" ht="15.75" thickBot="1">
      <c r="A197" s="85"/>
      <c r="B197" s="85"/>
      <c r="C197" s="85"/>
      <c r="D197" s="85"/>
      <c r="E197" s="127" t="s">
        <v>742</v>
      </c>
      <c r="F197" s="127"/>
      <c r="G197" s="90">
        <v>0</v>
      </c>
      <c r="H197" s="90">
        <v>0</v>
      </c>
      <c r="I197" s="90">
        <v>0</v>
      </c>
    </row>
    <row r="198" spans="1:9" ht="15.75" thickBot="1">
      <c r="A198" s="85"/>
      <c r="B198" s="85"/>
      <c r="C198" s="85"/>
      <c r="D198" s="85"/>
      <c r="E198" s="127" t="s">
        <v>134</v>
      </c>
      <c r="F198" s="127"/>
      <c r="G198" s="90">
        <v>7.06108489729531E-15</v>
      </c>
      <c r="H198" s="90">
        <v>6.051787077197401E-15</v>
      </c>
      <c r="I198" s="90">
        <v>1.0092978200979072E-15</v>
      </c>
    </row>
    <row r="199" spans="1:9" ht="15.75" thickBot="1">
      <c r="A199" s="85"/>
      <c r="B199" s="85"/>
      <c r="C199" s="85"/>
      <c r="D199" s="85"/>
      <c r="E199" s="127" t="s">
        <v>135</v>
      </c>
      <c r="F199" s="127"/>
      <c r="G199" s="90">
        <v>1.76433364346103E-09</v>
      </c>
      <c r="H199" s="90">
        <v>1.2926071784309864E-09</v>
      </c>
      <c r="I199" s="90">
        <v>4.717264650300395E-10</v>
      </c>
    </row>
    <row r="200" spans="1:9" ht="15.75" thickBot="1">
      <c r="A200" s="85"/>
      <c r="B200" s="85"/>
      <c r="C200" s="85"/>
      <c r="D200" s="127" t="s">
        <v>136</v>
      </c>
      <c r="E200" s="127"/>
      <c r="F200" s="127"/>
      <c r="G200" s="90">
        <v>0</v>
      </c>
      <c r="H200" s="90">
        <v>0</v>
      </c>
      <c r="I200" s="90">
        <v>0</v>
      </c>
    </row>
    <row r="201" spans="1:9" ht="15.75" thickBot="1">
      <c r="A201" s="85"/>
      <c r="B201" s="85"/>
      <c r="C201" s="85"/>
      <c r="D201" s="85"/>
      <c r="E201" s="127" t="s">
        <v>743</v>
      </c>
      <c r="F201" s="127"/>
      <c r="G201" s="90">
        <v>0</v>
      </c>
      <c r="H201" s="90">
        <v>0</v>
      </c>
      <c r="I201" s="90">
        <v>0</v>
      </c>
    </row>
    <row r="202" spans="1:9" ht="15.75" thickBot="1">
      <c r="A202" s="85"/>
      <c r="B202" s="85"/>
      <c r="C202" s="127" t="s">
        <v>137</v>
      </c>
      <c r="D202" s="127"/>
      <c r="E202" s="127"/>
      <c r="F202" s="127"/>
      <c r="G202" s="90">
        <v>0</v>
      </c>
      <c r="H202" s="90">
        <v>0</v>
      </c>
      <c r="I202" s="90">
        <v>0</v>
      </c>
    </row>
    <row r="203" spans="1:9" ht="15.75" thickBot="1">
      <c r="A203" s="85"/>
      <c r="B203" s="85"/>
      <c r="C203" s="85"/>
      <c r="D203" s="127" t="s">
        <v>744</v>
      </c>
      <c r="E203" s="127"/>
      <c r="F203" s="127"/>
      <c r="G203" s="90">
        <v>0</v>
      </c>
      <c r="H203" s="90">
        <v>0</v>
      </c>
      <c r="I203" s="90">
        <v>0</v>
      </c>
    </row>
    <row r="204" spans="1:9" ht="15.75" thickBot="1">
      <c r="A204" s="85"/>
      <c r="B204" s="85"/>
      <c r="C204" s="85"/>
      <c r="D204" s="85"/>
      <c r="E204" s="127" t="s">
        <v>745</v>
      </c>
      <c r="F204" s="127"/>
      <c r="G204" s="90">
        <v>0</v>
      </c>
      <c r="H204" s="90">
        <v>0</v>
      </c>
      <c r="I204" s="90">
        <v>0</v>
      </c>
    </row>
    <row r="205" spans="1:9" ht="15.75" thickBot="1">
      <c r="A205" s="85"/>
      <c r="B205" s="85"/>
      <c r="C205" s="85"/>
      <c r="D205" s="85"/>
      <c r="E205" s="127" t="s">
        <v>746</v>
      </c>
      <c r="F205" s="127"/>
      <c r="G205" s="90">
        <v>0</v>
      </c>
      <c r="H205" s="90">
        <v>0</v>
      </c>
      <c r="I205" s="90">
        <v>0</v>
      </c>
    </row>
    <row r="206" spans="1:9" ht="15.75" thickBot="1">
      <c r="A206" s="85"/>
      <c r="B206" s="85"/>
      <c r="C206" s="85"/>
      <c r="D206" s="127" t="s">
        <v>747</v>
      </c>
      <c r="E206" s="127"/>
      <c r="F206" s="127"/>
      <c r="G206" s="90">
        <v>0</v>
      </c>
      <c r="H206" s="90">
        <v>0</v>
      </c>
      <c r="I206" s="90">
        <v>0</v>
      </c>
    </row>
    <row r="207" spans="1:9" ht="15.75" thickBot="1">
      <c r="A207" s="85"/>
      <c r="B207" s="85"/>
      <c r="C207" s="85"/>
      <c r="D207" s="85"/>
      <c r="E207" s="127" t="s">
        <v>748</v>
      </c>
      <c r="F207" s="127"/>
      <c r="G207" s="90">
        <v>0</v>
      </c>
      <c r="H207" s="90">
        <v>0</v>
      </c>
      <c r="I207" s="90">
        <v>0</v>
      </c>
    </row>
    <row r="208" spans="1:9" ht="15.75" thickBot="1">
      <c r="A208" s="85"/>
      <c r="B208" s="85"/>
      <c r="C208" s="85"/>
      <c r="D208" s="85"/>
      <c r="E208" s="127" t="s">
        <v>749</v>
      </c>
      <c r="F208" s="127"/>
      <c r="G208" s="90">
        <v>0</v>
      </c>
      <c r="H208" s="90">
        <v>0</v>
      </c>
      <c r="I208" s="90">
        <v>0</v>
      </c>
    </row>
    <row r="209" spans="1:9" ht="15.75" thickBot="1">
      <c r="A209" s="85"/>
      <c r="B209" s="85"/>
      <c r="C209" s="85"/>
      <c r="D209" s="85"/>
      <c r="E209" s="127" t="s">
        <v>750</v>
      </c>
      <c r="F209" s="127"/>
      <c r="G209" s="90">
        <v>0</v>
      </c>
      <c r="H209" s="90">
        <v>0</v>
      </c>
      <c r="I209" s="90">
        <v>0</v>
      </c>
    </row>
    <row r="210" spans="1:9" ht="15.75" thickBot="1">
      <c r="A210" s="85"/>
      <c r="B210" s="85"/>
      <c r="C210" s="85"/>
      <c r="D210" s="85"/>
      <c r="E210" s="127" t="s">
        <v>751</v>
      </c>
      <c r="F210" s="127"/>
      <c r="G210" s="90">
        <v>0</v>
      </c>
      <c r="H210" s="90">
        <v>0</v>
      </c>
      <c r="I210" s="90">
        <v>0</v>
      </c>
    </row>
    <row r="211" spans="1:9" ht="15.75" thickBot="1">
      <c r="A211" s="85"/>
      <c r="B211" s="85"/>
      <c r="C211" s="85"/>
      <c r="D211" s="85"/>
      <c r="E211" s="127" t="s">
        <v>752</v>
      </c>
      <c r="F211" s="127"/>
      <c r="G211" s="90">
        <v>0</v>
      </c>
      <c r="H211" s="90">
        <v>0</v>
      </c>
      <c r="I211" s="90">
        <v>0</v>
      </c>
    </row>
    <row r="212" spans="1:9" ht="15.75" thickBot="1">
      <c r="A212" s="85"/>
      <c r="B212" s="85"/>
      <c r="C212" s="85"/>
      <c r="D212" s="127" t="s">
        <v>753</v>
      </c>
      <c r="E212" s="127"/>
      <c r="F212" s="127"/>
      <c r="G212" s="90">
        <v>0</v>
      </c>
      <c r="H212" s="90">
        <v>0</v>
      </c>
      <c r="I212" s="90">
        <v>0</v>
      </c>
    </row>
    <row r="213" spans="1:9" ht="15.75" thickBot="1">
      <c r="A213" s="85"/>
      <c r="B213" s="85"/>
      <c r="C213" s="85"/>
      <c r="D213" s="85"/>
      <c r="E213" s="127" t="s">
        <v>748</v>
      </c>
      <c r="F213" s="127"/>
      <c r="G213" s="90">
        <v>0</v>
      </c>
      <c r="H213" s="90">
        <v>0</v>
      </c>
      <c r="I213" s="90">
        <v>0</v>
      </c>
    </row>
    <row r="214" spans="1:9" ht="15.75" thickBot="1">
      <c r="A214" s="85"/>
      <c r="B214" s="85"/>
      <c r="C214" s="85"/>
      <c r="D214" s="85"/>
      <c r="E214" s="127" t="s">
        <v>749</v>
      </c>
      <c r="F214" s="127"/>
      <c r="G214" s="90">
        <v>0</v>
      </c>
      <c r="H214" s="90">
        <v>0</v>
      </c>
      <c r="I214" s="90">
        <v>0</v>
      </c>
    </row>
    <row r="215" spans="1:9" ht="15.75" thickBot="1">
      <c r="A215" s="85"/>
      <c r="B215" s="85"/>
      <c r="C215" s="85"/>
      <c r="D215" s="85"/>
      <c r="E215" s="127" t="s">
        <v>750</v>
      </c>
      <c r="F215" s="127"/>
      <c r="G215" s="90">
        <v>0</v>
      </c>
      <c r="H215" s="90">
        <v>0</v>
      </c>
      <c r="I215" s="90">
        <v>0</v>
      </c>
    </row>
    <row r="216" spans="1:9" ht="15.75" thickBot="1">
      <c r="A216" s="85"/>
      <c r="B216" s="85"/>
      <c r="C216" s="85"/>
      <c r="D216" s="85"/>
      <c r="E216" s="127" t="s">
        <v>751</v>
      </c>
      <c r="F216" s="127"/>
      <c r="G216" s="90">
        <v>0</v>
      </c>
      <c r="H216" s="90">
        <v>0</v>
      </c>
      <c r="I216" s="90">
        <v>0</v>
      </c>
    </row>
    <row r="217" spans="1:9" ht="15.75" thickBot="1">
      <c r="A217" s="85"/>
      <c r="B217" s="85"/>
      <c r="C217" s="85"/>
      <c r="D217" s="85"/>
      <c r="E217" s="127" t="s">
        <v>752</v>
      </c>
      <c r="F217" s="127"/>
      <c r="G217" s="90">
        <v>0</v>
      </c>
      <c r="H217" s="90">
        <v>0</v>
      </c>
      <c r="I217" s="90">
        <v>0</v>
      </c>
    </row>
    <row r="218" spans="1:9" ht="15.75" thickBot="1">
      <c r="A218" s="85"/>
      <c r="B218" s="85"/>
      <c r="C218" s="127" t="s">
        <v>138</v>
      </c>
      <c r="D218" s="127"/>
      <c r="E218" s="127"/>
      <c r="F218" s="127"/>
      <c r="G218" s="90">
        <v>0.55841268502201</v>
      </c>
      <c r="H218" s="90">
        <v>0.5437786237380136</v>
      </c>
      <c r="I218" s="90">
        <v>0.014634061814880101</v>
      </c>
    </row>
    <row r="219" spans="1:9" ht="15.75" thickBot="1">
      <c r="A219" s="85"/>
      <c r="B219" s="85"/>
      <c r="C219" s="85"/>
      <c r="D219" s="127" t="s">
        <v>139</v>
      </c>
      <c r="E219" s="127"/>
      <c r="F219" s="127"/>
      <c r="G219" s="90">
        <v>0.00177189431402642</v>
      </c>
      <c r="H219" s="90">
        <v>0.001617798618740725</v>
      </c>
      <c r="I219" s="90">
        <v>0.0001540956952856969</v>
      </c>
    </row>
    <row r="220" spans="1:9" ht="15.75" thickBot="1">
      <c r="A220" s="85"/>
      <c r="B220" s="85"/>
      <c r="C220" s="85"/>
      <c r="D220" s="85"/>
      <c r="E220" s="127" t="s">
        <v>140</v>
      </c>
      <c r="F220" s="127"/>
      <c r="G220" s="90">
        <v>7.87006146332136E-12</v>
      </c>
      <c r="H220" s="90">
        <v>5.382123862037275E-12</v>
      </c>
      <c r="I220" s="90">
        <v>2.487937601284085E-12</v>
      </c>
    </row>
    <row r="221" spans="1:9" ht="15.75" thickBot="1">
      <c r="A221" s="85"/>
      <c r="B221" s="85"/>
      <c r="C221" s="85"/>
      <c r="D221" s="85"/>
      <c r="E221" s="127" t="s">
        <v>141</v>
      </c>
      <c r="F221" s="127"/>
      <c r="G221" s="90">
        <v>1.75340289268182E-14</v>
      </c>
      <c r="H221" s="90">
        <v>1.54728064369182E-14</v>
      </c>
      <c r="I221" s="90">
        <v>2.061222489900043E-15</v>
      </c>
    </row>
    <row r="222" spans="1:9" ht="15.75" thickBot="1">
      <c r="A222" s="85"/>
      <c r="B222" s="85"/>
      <c r="C222" s="85"/>
      <c r="D222" s="85"/>
      <c r="E222" s="127" t="s">
        <v>142</v>
      </c>
      <c r="F222" s="127"/>
      <c r="G222" s="90">
        <v>9.30752783157721E-15</v>
      </c>
      <c r="H222" s="90">
        <v>6.581962867546315E-15</v>
      </c>
      <c r="I222" s="90">
        <v>2.7255649640308883E-15</v>
      </c>
    </row>
    <row r="223" spans="1:9" ht="15.75" thickBot="1">
      <c r="A223" s="85"/>
      <c r="B223" s="85"/>
      <c r="C223" s="85"/>
      <c r="D223" s="85"/>
      <c r="E223" s="127" t="s">
        <v>143</v>
      </c>
      <c r="F223" s="127"/>
      <c r="G223" s="90">
        <v>0.00176208543659586</v>
      </c>
      <c r="H223" s="90">
        <v>0.001608842788299621</v>
      </c>
      <c r="I223" s="90">
        <v>0.000153242648296241</v>
      </c>
    </row>
    <row r="224" spans="1:9" ht="15.75" thickBot="1">
      <c r="A224" s="85"/>
      <c r="B224" s="85"/>
      <c r="C224" s="85"/>
      <c r="D224" s="85"/>
      <c r="E224" s="127" t="s">
        <v>144</v>
      </c>
      <c r="F224" s="127"/>
      <c r="G224" s="90">
        <v>1.04248932397151E-14</v>
      </c>
      <c r="H224" s="90">
        <v>9.279081762257743E-15</v>
      </c>
      <c r="I224" s="90">
        <v>1.145811477457395E-15</v>
      </c>
    </row>
    <row r="225" spans="1:9" ht="15.75" thickBot="1">
      <c r="A225" s="85"/>
      <c r="B225" s="85"/>
      <c r="C225" s="85"/>
      <c r="D225" s="85"/>
      <c r="E225" s="127" t="s">
        <v>145</v>
      </c>
      <c r="F225" s="127"/>
      <c r="G225" s="90">
        <v>2.043471822862E-17</v>
      </c>
      <c r="H225" s="90">
        <v>1.808870710768725E-17</v>
      </c>
      <c r="I225" s="90">
        <v>2.3460111209327748E-18</v>
      </c>
    </row>
    <row r="226" spans="1:9" ht="15.75" thickBot="1">
      <c r="A226" s="85"/>
      <c r="B226" s="85"/>
      <c r="C226" s="85"/>
      <c r="D226" s="85"/>
      <c r="E226" s="127" t="s">
        <v>146</v>
      </c>
      <c r="F226" s="127"/>
      <c r="G226" s="90">
        <v>5.31370700510527E-15</v>
      </c>
      <c r="H226" s="90">
        <v>4.6568719671053545E-15</v>
      </c>
      <c r="I226" s="90">
        <v>6.56835037999923E-16</v>
      </c>
    </row>
    <row r="227" spans="1:9" ht="15.75" thickBot="1">
      <c r="A227" s="85"/>
      <c r="B227" s="85"/>
      <c r="C227" s="85"/>
      <c r="D227" s="85"/>
      <c r="E227" s="127" t="s">
        <v>147</v>
      </c>
      <c r="F227" s="127"/>
      <c r="G227" s="90">
        <v>6.76246519888975E-17</v>
      </c>
      <c r="H227" s="90">
        <v>5.91197800982405E-17</v>
      </c>
      <c r="I227" s="90">
        <v>8.50487189065705E-18</v>
      </c>
    </row>
    <row r="228" spans="1:9" ht="15.75" thickBot="1">
      <c r="A228" s="85"/>
      <c r="B228" s="85"/>
      <c r="C228" s="85"/>
      <c r="D228" s="85"/>
      <c r="E228" s="127" t="s">
        <v>109</v>
      </c>
      <c r="F228" s="127"/>
      <c r="G228" s="90">
        <v>2.04217030444735E-12</v>
      </c>
      <c r="H228" s="90">
        <v>1.8077097729334591E-12</v>
      </c>
      <c r="I228" s="90">
        <v>2.344605315138886E-13</v>
      </c>
    </row>
    <row r="229" spans="1:9" ht="15.75" thickBot="1">
      <c r="A229" s="85"/>
      <c r="B229" s="85"/>
      <c r="C229" s="85"/>
      <c r="D229" s="85"/>
      <c r="E229" s="127" t="s">
        <v>148</v>
      </c>
      <c r="F229" s="127"/>
      <c r="G229" s="90">
        <v>1.73086358725776E-11</v>
      </c>
      <c r="H229" s="90">
        <v>1.5779975084024365E-11</v>
      </c>
      <c r="I229" s="90">
        <v>1.528660788553234E-12</v>
      </c>
    </row>
    <row r="230" spans="1:9" ht="15.75" thickBot="1">
      <c r="A230" s="85"/>
      <c r="B230" s="85"/>
      <c r="C230" s="85"/>
      <c r="D230" s="85"/>
      <c r="E230" s="127" t="s">
        <v>149</v>
      </c>
      <c r="F230" s="127"/>
      <c r="G230" s="90">
        <v>9.80885016702584E-06</v>
      </c>
      <c r="H230" s="90">
        <v>8.95580743522926E-06</v>
      </c>
      <c r="I230" s="90">
        <v>8.530427317965831E-07</v>
      </c>
    </row>
    <row r="231" spans="1:9" ht="15.75" thickBot="1">
      <c r="A231" s="85"/>
      <c r="B231" s="85"/>
      <c r="C231" s="85"/>
      <c r="D231" s="127" t="s">
        <v>150</v>
      </c>
      <c r="E231" s="127"/>
      <c r="F231" s="127"/>
      <c r="G231" s="90">
        <v>0.000414580178468935</v>
      </c>
      <c r="H231" s="90">
        <v>0.0003779264302972574</v>
      </c>
      <c r="I231" s="90">
        <v>3.665374817167744E-05</v>
      </c>
    </row>
    <row r="232" spans="1:9" ht="15.75" thickBot="1">
      <c r="A232" s="85"/>
      <c r="B232" s="85"/>
      <c r="C232" s="85"/>
      <c r="D232" s="85"/>
      <c r="E232" s="127" t="s">
        <v>151</v>
      </c>
      <c r="F232" s="127"/>
      <c r="G232" s="90">
        <v>1.93025982160011E-18</v>
      </c>
      <c r="H232" s="90">
        <v>1.782706968938124E-18</v>
      </c>
      <c r="I232" s="90">
        <v>1.4755285266198722E-19</v>
      </c>
    </row>
    <row r="233" spans="1:9" ht="15.75" thickBot="1">
      <c r="A233" s="85"/>
      <c r="B233" s="85"/>
      <c r="C233" s="85"/>
      <c r="D233" s="85"/>
      <c r="E233" s="127" t="s">
        <v>152</v>
      </c>
      <c r="F233" s="127"/>
      <c r="G233" s="90">
        <v>2.2644028470142E-08</v>
      </c>
      <c r="H233" s="90">
        <v>2.0833675424074727E-08</v>
      </c>
      <c r="I233" s="90">
        <v>1.810353046067326E-09</v>
      </c>
    </row>
    <row r="234" spans="1:9" ht="15.75" thickBot="1">
      <c r="A234" s="85"/>
      <c r="B234" s="85"/>
      <c r="C234" s="85"/>
      <c r="D234" s="85"/>
      <c r="E234" s="127" t="s">
        <v>153</v>
      </c>
      <c r="F234" s="127"/>
      <c r="G234" s="90">
        <v>2.8902218482131E-07</v>
      </c>
      <c r="H234" s="90">
        <v>2.529150486445806E-07</v>
      </c>
      <c r="I234" s="90">
        <v>3.610713617673034E-08</v>
      </c>
    </row>
    <row r="235" spans="1:9" ht="15.75" thickBot="1">
      <c r="A235" s="85"/>
      <c r="B235" s="85"/>
      <c r="C235" s="85"/>
      <c r="D235" s="85"/>
      <c r="E235" s="127" t="s">
        <v>154</v>
      </c>
      <c r="F235" s="127"/>
      <c r="G235" s="90">
        <v>9.36118264111388E-07</v>
      </c>
      <c r="H235" s="90">
        <v>8.73155230534185E-07</v>
      </c>
      <c r="I235" s="90">
        <v>6.29630335772028E-08</v>
      </c>
    </row>
    <row r="236" spans="1:9" ht="15.75" thickBot="1">
      <c r="A236" s="85"/>
      <c r="B236" s="85"/>
      <c r="C236" s="85"/>
      <c r="D236" s="85"/>
      <c r="E236" s="127" t="s">
        <v>155</v>
      </c>
      <c r="F236" s="127"/>
      <c r="G236" s="90">
        <v>5.12183249597516E-08</v>
      </c>
      <c r="H236" s="90">
        <v>3.502683812879928E-08</v>
      </c>
      <c r="I236" s="90">
        <v>1.61914868309523E-08</v>
      </c>
    </row>
    <row r="237" spans="1:9" ht="15.75" thickBot="1">
      <c r="A237" s="85"/>
      <c r="B237" s="85"/>
      <c r="C237" s="85"/>
      <c r="D237" s="85"/>
      <c r="E237" s="127" t="s">
        <v>156</v>
      </c>
      <c r="F237" s="127"/>
      <c r="G237" s="90">
        <v>1.9762888915246E-16</v>
      </c>
      <c r="H237" s="90">
        <v>1.8252174107006232E-16</v>
      </c>
      <c r="I237" s="90">
        <v>1.510714808239702E-17</v>
      </c>
    </row>
    <row r="238" spans="1:9" ht="15.75" thickBot="1">
      <c r="A238" s="85"/>
      <c r="B238" s="85"/>
      <c r="C238" s="85"/>
      <c r="D238" s="85"/>
      <c r="E238" s="127" t="s">
        <v>157</v>
      </c>
      <c r="F238" s="127"/>
      <c r="G238" s="90">
        <v>4.11059078321598E-41</v>
      </c>
      <c r="H238" s="90">
        <v>3.1775015529882916E-41</v>
      </c>
      <c r="I238" s="90">
        <v>9.33089230227689E-42</v>
      </c>
    </row>
    <row r="239" spans="1:9" ht="15.75" thickBot="1">
      <c r="A239" s="85"/>
      <c r="B239" s="85"/>
      <c r="C239" s="85"/>
      <c r="D239" s="85"/>
      <c r="E239" s="127" t="s">
        <v>158</v>
      </c>
      <c r="F239" s="127"/>
      <c r="G239" s="90">
        <v>1.96388861929669E-09</v>
      </c>
      <c r="H239" s="90">
        <v>1.3369883383978566E-09</v>
      </c>
      <c r="I239" s="90">
        <v>6.26900280898838E-10</v>
      </c>
    </row>
    <row r="240" spans="1:9" ht="15.75" thickBot="1">
      <c r="A240" s="85"/>
      <c r="B240" s="85"/>
      <c r="C240" s="85"/>
      <c r="D240" s="85"/>
      <c r="E240" s="127" t="s">
        <v>159</v>
      </c>
      <c r="F240" s="127"/>
      <c r="G240" s="90">
        <v>7.53705409758733E-08</v>
      </c>
      <c r="H240" s="90">
        <v>6.693174695914056E-08</v>
      </c>
      <c r="I240" s="90">
        <v>8.43879401673276E-09</v>
      </c>
    </row>
    <row r="241" spans="1:9" ht="15.75" thickBot="1">
      <c r="A241" s="85"/>
      <c r="B241" s="85"/>
      <c r="C241" s="85"/>
      <c r="D241" s="85"/>
      <c r="E241" s="127" t="s">
        <v>160</v>
      </c>
      <c r="F241" s="127"/>
      <c r="G241" s="90">
        <v>2.9662318920813E-10</v>
      </c>
      <c r="H241" s="90">
        <v>2.014348681310428E-10</v>
      </c>
      <c r="I241" s="90">
        <v>9.51883210770871E-11</v>
      </c>
    </row>
    <row r="242" spans="1:9" ht="15.75" thickBot="1">
      <c r="A242" s="85"/>
      <c r="B242" s="85"/>
      <c r="C242" s="85"/>
      <c r="D242" s="85"/>
      <c r="E242" s="127" t="s">
        <v>161</v>
      </c>
      <c r="F242" s="127"/>
      <c r="G242" s="90">
        <v>2.54855396775347E-08</v>
      </c>
      <c r="H242" s="90">
        <v>1.7269710698299244E-08</v>
      </c>
      <c r="I242" s="90">
        <v>8.21582897923551E-09</v>
      </c>
    </row>
    <row r="243" spans="1:9" ht="15.75" thickBot="1">
      <c r="A243" s="85"/>
      <c r="B243" s="85"/>
      <c r="C243" s="85"/>
      <c r="D243" s="85"/>
      <c r="E243" s="127" t="s">
        <v>162</v>
      </c>
      <c r="F243" s="127"/>
      <c r="G243" s="90">
        <v>1.55253886146436E-08</v>
      </c>
      <c r="H243" s="90">
        <v>1.0520435244693181E-08</v>
      </c>
      <c r="I243" s="90">
        <v>5.0049533699503804E-09</v>
      </c>
    </row>
    <row r="244" spans="1:9" ht="15.75" thickBot="1">
      <c r="A244" s="85"/>
      <c r="B244" s="85"/>
      <c r="C244" s="85"/>
      <c r="D244" s="85"/>
      <c r="E244" s="127" t="s">
        <v>163</v>
      </c>
      <c r="F244" s="127"/>
      <c r="G244" s="90">
        <v>8.76326303392162E-09</v>
      </c>
      <c r="H244" s="90">
        <v>5.938230827512365E-09</v>
      </c>
      <c r="I244" s="90">
        <v>2.8250322064092568E-09</v>
      </c>
    </row>
    <row r="245" spans="1:9" ht="15.75" thickBot="1">
      <c r="A245" s="85"/>
      <c r="B245" s="85"/>
      <c r="C245" s="85"/>
      <c r="D245" s="85"/>
      <c r="E245" s="127" t="s">
        <v>164</v>
      </c>
      <c r="F245" s="127"/>
      <c r="G245" s="90">
        <v>3.98694128499532E-09</v>
      </c>
      <c r="H245" s="90">
        <v>2.7145675557665438E-09</v>
      </c>
      <c r="I245" s="90">
        <v>1.272373729228772E-09</v>
      </c>
    </row>
    <row r="246" spans="1:9" ht="15.75" thickBot="1">
      <c r="A246" s="85"/>
      <c r="B246" s="85"/>
      <c r="C246" s="85"/>
      <c r="D246" s="85"/>
      <c r="E246" s="127" t="s">
        <v>165</v>
      </c>
      <c r="F246" s="127"/>
      <c r="G246" s="90">
        <v>5.67027583740573E-08</v>
      </c>
      <c r="H246" s="90">
        <v>3.891747688647484E-08</v>
      </c>
      <c r="I246" s="90">
        <v>1.778528148758239E-08</v>
      </c>
    </row>
    <row r="247" spans="1:9" ht="15.75" thickBot="1">
      <c r="A247" s="85"/>
      <c r="B247" s="85"/>
      <c r="C247" s="85"/>
      <c r="D247" s="85"/>
      <c r="E247" s="127" t="s">
        <v>166</v>
      </c>
      <c r="F247" s="127"/>
      <c r="G247" s="90">
        <v>2.64287737158629E-09</v>
      </c>
      <c r="H247" s="90">
        <v>1.7908872323629606E-09</v>
      </c>
      <c r="I247" s="90">
        <v>8.51990139223327E-10</v>
      </c>
    </row>
    <row r="248" spans="1:9" ht="15.75" thickBot="1">
      <c r="A248" s="85"/>
      <c r="B248" s="85"/>
      <c r="C248" s="85"/>
      <c r="D248" s="85"/>
      <c r="E248" s="127" t="s">
        <v>167</v>
      </c>
      <c r="F248" s="127"/>
      <c r="G248" s="90">
        <v>5.67391528853238E-19</v>
      </c>
      <c r="H248" s="90">
        <v>4.725374763740956E-19</v>
      </c>
      <c r="I248" s="90">
        <v>9.48540524791426E-20</v>
      </c>
    </row>
    <row r="249" spans="1:9" ht="15.75" thickBot="1">
      <c r="A249" s="85"/>
      <c r="B249" s="85"/>
      <c r="C249" s="85"/>
      <c r="D249" s="85"/>
      <c r="E249" s="127" t="s">
        <v>168</v>
      </c>
      <c r="F249" s="127"/>
      <c r="G249" s="90">
        <v>3.51231321790967E-09</v>
      </c>
      <c r="H249" s="90">
        <v>2.401976866155172E-09</v>
      </c>
      <c r="I249" s="90">
        <v>1.1103363517544978E-09</v>
      </c>
    </row>
    <row r="250" spans="1:9" ht="15.75" thickBot="1">
      <c r="A250" s="85"/>
      <c r="B250" s="85"/>
      <c r="C250" s="85"/>
      <c r="D250" s="85"/>
      <c r="E250" s="127" t="s">
        <v>169</v>
      </c>
      <c r="F250" s="127"/>
      <c r="G250" s="90">
        <v>9.49991685765854E-05</v>
      </c>
      <c r="H250" s="90">
        <v>8.673730993479661E-05</v>
      </c>
      <c r="I250" s="90">
        <v>8.26185864178878E-06</v>
      </c>
    </row>
    <row r="251" spans="1:9" ht="15.75" thickBot="1">
      <c r="A251" s="85"/>
      <c r="B251" s="85"/>
      <c r="C251" s="85"/>
      <c r="D251" s="85"/>
      <c r="E251" s="127" t="s">
        <v>170</v>
      </c>
      <c r="F251" s="127"/>
      <c r="G251" s="90">
        <v>1.44018040970686E-12</v>
      </c>
      <c r="H251" s="90">
        <v>1.274846129119206E-12</v>
      </c>
      <c r="I251" s="90">
        <v>1.653342805876525E-13</v>
      </c>
    </row>
    <row r="252" spans="1:9" ht="15.75" thickBot="1">
      <c r="A252" s="85"/>
      <c r="B252" s="85"/>
      <c r="C252" s="85"/>
      <c r="D252" s="85"/>
      <c r="E252" s="127" t="s">
        <v>171</v>
      </c>
      <c r="F252" s="127"/>
      <c r="G252" s="90">
        <v>3.18901009830927E-15</v>
      </c>
      <c r="H252" s="90">
        <v>2.814559933946805E-15</v>
      </c>
      <c r="I252" s="90">
        <v>3.7445016436247E-16</v>
      </c>
    </row>
    <row r="253" spans="1:9" ht="15.75" thickBot="1">
      <c r="A253" s="85"/>
      <c r="B253" s="85"/>
      <c r="C253" s="85"/>
      <c r="D253" s="85"/>
      <c r="E253" s="127" t="s">
        <v>172</v>
      </c>
      <c r="F253" s="127"/>
      <c r="G253" s="90">
        <v>2.16440588993546E-09</v>
      </c>
      <c r="H253" s="90">
        <v>1.893424172824864E-09</v>
      </c>
      <c r="I253" s="90">
        <v>2.7098171711059426E-10</v>
      </c>
    </row>
    <row r="254" spans="1:9" ht="15.75" thickBot="1">
      <c r="A254" s="85"/>
      <c r="B254" s="85"/>
      <c r="C254" s="85"/>
      <c r="D254" s="85"/>
      <c r="E254" s="127" t="s">
        <v>173</v>
      </c>
      <c r="F254" s="127"/>
      <c r="G254" s="90">
        <v>4.02804160390335E-22</v>
      </c>
      <c r="H254" s="90">
        <v>3.5392828401242017E-22</v>
      </c>
      <c r="I254" s="90">
        <v>4.887587637791507E-23</v>
      </c>
    </row>
    <row r="255" spans="1:9" ht="15.75" thickBot="1">
      <c r="A255" s="85"/>
      <c r="B255" s="85"/>
      <c r="C255" s="85"/>
      <c r="D255" s="85"/>
      <c r="E255" s="127" t="s">
        <v>174</v>
      </c>
      <c r="F255" s="127"/>
      <c r="G255" s="90">
        <v>2.74113176213999E-07</v>
      </c>
      <c r="H255" s="90">
        <v>1.855429836871785E-07</v>
      </c>
      <c r="I255" s="90">
        <v>8.85701925268206E-08</v>
      </c>
    </row>
    <row r="256" spans="1:9" ht="15.75" thickBot="1">
      <c r="A256" s="85"/>
      <c r="B256" s="85"/>
      <c r="C256" s="85"/>
      <c r="D256" s="85"/>
      <c r="E256" s="127" t="s">
        <v>175</v>
      </c>
      <c r="F256" s="127"/>
      <c r="G256" s="90">
        <v>4.28681834395954E-08</v>
      </c>
      <c r="H256" s="90">
        <v>3.773375420107197E-08</v>
      </c>
      <c r="I256" s="90">
        <v>5.134429238523476E-09</v>
      </c>
    </row>
    <row r="257" spans="1:9" ht="15.75" thickBot="1">
      <c r="A257" s="85"/>
      <c r="B257" s="85"/>
      <c r="C257" s="85"/>
      <c r="D257" s="85"/>
      <c r="E257" s="127" t="s">
        <v>176</v>
      </c>
      <c r="F257" s="127"/>
      <c r="G257" s="90">
        <v>2.26302867119372E-06</v>
      </c>
      <c r="H257" s="90">
        <v>2.111091193868849E-06</v>
      </c>
      <c r="I257" s="90">
        <v>1.5193747732486872E-07</v>
      </c>
    </row>
    <row r="258" spans="1:9" ht="15.75" thickBot="1">
      <c r="A258" s="85"/>
      <c r="B258" s="85"/>
      <c r="C258" s="85"/>
      <c r="D258" s="85"/>
      <c r="E258" s="127" t="s">
        <v>177</v>
      </c>
      <c r="F258" s="127"/>
      <c r="G258" s="90">
        <v>5.33981728583711E-13</v>
      </c>
      <c r="H258" s="90">
        <v>3.697881693522405E-13</v>
      </c>
      <c r="I258" s="90">
        <v>1.641935592314711E-13</v>
      </c>
    </row>
    <row r="259" spans="1:9" ht="15.75" thickBot="1">
      <c r="A259" s="85"/>
      <c r="B259" s="85"/>
      <c r="C259" s="85"/>
      <c r="D259" s="85"/>
      <c r="E259" s="127" t="s">
        <v>178</v>
      </c>
      <c r="F259" s="127"/>
      <c r="G259" s="90">
        <v>0.000113803407393369</v>
      </c>
      <c r="H259" s="90">
        <v>0.00010396380670911157</v>
      </c>
      <c r="I259" s="90">
        <v>9.839600684257599E-06</v>
      </c>
    </row>
    <row r="260" spans="1:9" ht="15.75" thickBot="1">
      <c r="A260" s="85"/>
      <c r="B260" s="85"/>
      <c r="C260" s="85"/>
      <c r="D260" s="85"/>
      <c r="E260" s="127" t="s">
        <v>179</v>
      </c>
      <c r="F260" s="127"/>
      <c r="G260" s="90">
        <v>7.89043525380918E-07</v>
      </c>
      <c r="H260" s="90">
        <v>7.198287293520033E-07</v>
      </c>
      <c r="I260" s="90">
        <v>6.92147960289144E-08</v>
      </c>
    </row>
    <row r="261" spans="1:9" ht="15.75" thickBot="1">
      <c r="A261" s="85"/>
      <c r="B261" s="85"/>
      <c r="C261" s="85"/>
      <c r="D261" s="85"/>
      <c r="E261" s="127" t="s">
        <v>180</v>
      </c>
      <c r="F261" s="127"/>
      <c r="G261" s="90">
        <v>1.02535181445098E-10</v>
      </c>
      <c r="H261" s="90">
        <v>8.034271195294851E-11</v>
      </c>
      <c r="I261" s="90">
        <v>2.2192469492149808E-11</v>
      </c>
    </row>
    <row r="262" spans="1:9" ht="15.75" thickBot="1">
      <c r="A262" s="85"/>
      <c r="B262" s="85"/>
      <c r="C262" s="85"/>
      <c r="D262" s="85"/>
      <c r="E262" s="127" t="s">
        <v>181</v>
      </c>
      <c r="F262" s="127"/>
      <c r="G262" s="90">
        <v>5.3223091751501E-10</v>
      </c>
      <c r="H262" s="90">
        <v>3.6137391442365713E-10</v>
      </c>
      <c r="I262" s="90">
        <v>1.70857003091353E-10</v>
      </c>
    </row>
    <row r="263" spans="1:9" ht="15.75" thickBot="1">
      <c r="A263" s="85"/>
      <c r="B263" s="85"/>
      <c r="C263" s="85"/>
      <c r="D263" s="85"/>
      <c r="E263" s="127" t="s">
        <v>182</v>
      </c>
      <c r="F263" s="127"/>
      <c r="G263" s="90">
        <v>1.93322895537147E-07</v>
      </c>
      <c r="H263" s="90">
        <v>1.8031696147301952E-07</v>
      </c>
      <c r="I263" s="90">
        <v>1.3005934064127441E-08</v>
      </c>
    </row>
    <row r="264" spans="1:9" ht="15.75" thickBot="1">
      <c r="A264" s="85"/>
      <c r="B264" s="85"/>
      <c r="C264" s="85"/>
      <c r="D264" s="85"/>
      <c r="E264" s="127" t="s">
        <v>183</v>
      </c>
      <c r="F264" s="127"/>
      <c r="G264" s="90">
        <v>0.000197959357838747</v>
      </c>
      <c r="H264" s="90">
        <v>0.00018065506927019266</v>
      </c>
      <c r="I264" s="90">
        <v>1.730428856855446E-05</v>
      </c>
    </row>
    <row r="265" spans="1:9" ht="15.75" thickBot="1">
      <c r="A265" s="85"/>
      <c r="B265" s="85"/>
      <c r="C265" s="85"/>
      <c r="D265" s="85"/>
      <c r="E265" s="127" t="s">
        <v>184</v>
      </c>
      <c r="F265" s="127"/>
      <c r="G265" s="90">
        <v>9.23300389524336E-13</v>
      </c>
      <c r="H265" s="90">
        <v>7.96820488947194E-13</v>
      </c>
      <c r="I265" s="90">
        <v>1.264799005771416E-13</v>
      </c>
    </row>
    <row r="266" spans="1:9" ht="15.75" thickBot="1">
      <c r="A266" s="85"/>
      <c r="B266" s="85"/>
      <c r="C266" s="85"/>
      <c r="D266" s="85"/>
      <c r="E266" s="127" t="s">
        <v>185</v>
      </c>
      <c r="F266" s="127"/>
      <c r="G266" s="90">
        <v>3.3800419687391E-08</v>
      </c>
      <c r="H266" s="90">
        <v>3.261309448108947E-08</v>
      </c>
      <c r="I266" s="90">
        <v>1.187325206301505E-09</v>
      </c>
    </row>
    <row r="267" spans="1:9" ht="15.75" thickBot="1">
      <c r="A267" s="85"/>
      <c r="B267" s="85"/>
      <c r="C267" s="85"/>
      <c r="D267" s="85"/>
      <c r="E267" s="127" t="s">
        <v>186</v>
      </c>
      <c r="F267" s="127"/>
      <c r="G267" s="90">
        <v>3.83760993134696E-10</v>
      </c>
      <c r="H267" s="90">
        <v>2.6127038171474123E-10</v>
      </c>
      <c r="I267" s="90">
        <v>1.2249061141995482E-10</v>
      </c>
    </row>
    <row r="268" spans="1:9" ht="15.75" thickBot="1">
      <c r="A268" s="85"/>
      <c r="B268" s="85"/>
      <c r="C268" s="85"/>
      <c r="D268" s="85"/>
      <c r="E268" s="127" t="s">
        <v>187</v>
      </c>
      <c r="F268" s="127"/>
      <c r="G268" s="90">
        <v>8.57554545610875E-09</v>
      </c>
      <c r="H268" s="90">
        <v>7.636918356017506E-09</v>
      </c>
      <c r="I268" s="90">
        <v>9.38627100091248E-10</v>
      </c>
    </row>
    <row r="269" spans="1:9" ht="15.75" thickBot="1">
      <c r="A269" s="85"/>
      <c r="B269" s="85"/>
      <c r="C269" s="85"/>
      <c r="D269" s="85"/>
      <c r="E269" s="127" t="s">
        <v>188</v>
      </c>
      <c r="F269" s="127"/>
      <c r="G269" s="90">
        <v>2.43502373704263E-09</v>
      </c>
      <c r="H269" s="90">
        <v>1.6581058421582822E-09</v>
      </c>
      <c r="I269" s="90">
        <v>7.76917894884348E-10</v>
      </c>
    </row>
    <row r="270" spans="1:9" ht="15.75" thickBot="1">
      <c r="A270" s="85"/>
      <c r="B270" s="85"/>
      <c r="C270" s="85"/>
      <c r="D270" s="85"/>
      <c r="E270" s="127" t="s">
        <v>189</v>
      </c>
      <c r="F270" s="127"/>
      <c r="G270" s="90">
        <v>3.57215606483697E-11</v>
      </c>
      <c r="H270" s="90">
        <v>2.4179373776204955E-11</v>
      </c>
      <c r="I270" s="90">
        <v>1.154218687216475E-11</v>
      </c>
    </row>
    <row r="271" spans="1:9" ht="15.75" thickBot="1">
      <c r="A271" s="85"/>
      <c r="B271" s="85"/>
      <c r="C271" s="85"/>
      <c r="D271" s="85"/>
      <c r="E271" s="127" t="s">
        <v>190</v>
      </c>
      <c r="F271" s="127"/>
      <c r="G271" s="90">
        <v>1.95124383055335E-06</v>
      </c>
      <c r="H271" s="90">
        <v>1.3705736861321512E-06</v>
      </c>
      <c r="I271" s="90">
        <v>5.806701444212057E-07</v>
      </c>
    </row>
    <row r="272" spans="1:9" ht="15.75" thickBot="1">
      <c r="A272" s="85"/>
      <c r="B272" s="85"/>
      <c r="C272" s="85"/>
      <c r="D272" s="85"/>
      <c r="E272" s="127" t="s">
        <v>191</v>
      </c>
      <c r="F272" s="127"/>
      <c r="G272" s="90">
        <v>6.04847093907193E-11</v>
      </c>
      <c r="H272" s="90">
        <v>4.0942113611531513E-11</v>
      </c>
      <c r="I272" s="90">
        <v>1.954259577918779E-11</v>
      </c>
    </row>
    <row r="273" spans="1:9" ht="15.75" thickBot="1">
      <c r="A273" s="85"/>
      <c r="B273" s="85"/>
      <c r="C273" s="85"/>
      <c r="D273" s="85"/>
      <c r="E273" s="127" t="s">
        <v>192</v>
      </c>
      <c r="F273" s="127"/>
      <c r="G273" s="90">
        <v>2.86166615034172E-08</v>
      </c>
      <c r="H273" s="90">
        <v>2.585661499548514E-08</v>
      </c>
      <c r="I273" s="90">
        <v>2.760046507932089E-09</v>
      </c>
    </row>
    <row r="274" spans="1:9" ht="15.75" thickBot="1">
      <c r="A274" s="85"/>
      <c r="B274" s="85"/>
      <c r="C274" s="85"/>
      <c r="D274" s="85"/>
      <c r="E274" s="127" t="s">
        <v>193</v>
      </c>
      <c r="F274" s="127"/>
      <c r="G274" s="90">
        <v>3.32377401216156E-14</v>
      </c>
      <c r="H274" s="90">
        <v>2.933578540709346E-14</v>
      </c>
      <c r="I274" s="90">
        <v>3.9019547145221966E-15</v>
      </c>
    </row>
    <row r="275" spans="1:9" ht="15.75" thickBot="1">
      <c r="A275" s="85"/>
      <c r="B275" s="85"/>
      <c r="C275" s="85"/>
      <c r="D275" s="85"/>
      <c r="E275" s="127" t="s">
        <v>194</v>
      </c>
      <c r="F275" s="127"/>
      <c r="G275" s="90">
        <v>1.50618842281237E-09</v>
      </c>
      <c r="H275" s="90">
        <v>1.3859395130890518E-09</v>
      </c>
      <c r="I275" s="90">
        <v>1.2024890972332099E-10</v>
      </c>
    </row>
    <row r="276" spans="1:9" ht="15.75" thickBot="1">
      <c r="A276" s="85"/>
      <c r="B276" s="85"/>
      <c r="C276" s="85"/>
      <c r="D276" s="85"/>
      <c r="E276" s="127" t="s">
        <v>195</v>
      </c>
      <c r="F276" s="127"/>
      <c r="G276" s="90">
        <v>1.06948236739709E-12</v>
      </c>
      <c r="H276" s="90">
        <v>9.860270650512152E-13</v>
      </c>
      <c r="I276" s="90">
        <v>8.34553023458773E-14</v>
      </c>
    </row>
    <row r="277" spans="1:9" ht="15.75" thickBot="1">
      <c r="A277" s="85"/>
      <c r="B277" s="85"/>
      <c r="C277" s="85"/>
      <c r="D277" s="85"/>
      <c r="E277" s="127" t="s">
        <v>196</v>
      </c>
      <c r="F277" s="127"/>
      <c r="G277" s="90">
        <v>1.49792926732194E-10</v>
      </c>
      <c r="H277" s="90">
        <v>1.4025070293458938E-10</v>
      </c>
      <c r="I277" s="90">
        <v>9.54222379760548E-12</v>
      </c>
    </row>
    <row r="278" spans="1:9" ht="15.75" thickBot="1">
      <c r="A278" s="85"/>
      <c r="B278" s="85"/>
      <c r="C278" s="85"/>
      <c r="D278" s="85"/>
      <c r="E278" s="127" t="s">
        <v>197</v>
      </c>
      <c r="F278" s="127"/>
      <c r="G278" s="90">
        <v>2.67765148115973E-12</v>
      </c>
      <c r="H278" s="90">
        <v>2.677484285879527E-12</v>
      </c>
      <c r="I278" s="90">
        <v>1.67195280194433E-16</v>
      </c>
    </row>
    <row r="279" spans="1:9" ht="15.75" thickBot="1">
      <c r="A279" s="85"/>
      <c r="B279" s="85"/>
      <c r="C279" s="85"/>
      <c r="D279" s="85"/>
      <c r="E279" s="127" t="s">
        <v>198</v>
      </c>
      <c r="F279" s="127"/>
      <c r="G279" s="90">
        <v>2.62811372110503E-11</v>
      </c>
      <c r="H279" s="90">
        <v>2.3278635538417227E-11</v>
      </c>
      <c r="I279" s="90">
        <v>3.00250167263313E-12</v>
      </c>
    </row>
    <row r="280" spans="1:9" ht="15.75" thickBot="1">
      <c r="A280" s="85"/>
      <c r="B280" s="85"/>
      <c r="C280" s="85"/>
      <c r="D280" s="85"/>
      <c r="E280" s="127" t="s">
        <v>199</v>
      </c>
      <c r="F280" s="127"/>
      <c r="G280" s="90">
        <v>1.00086610026602E-10</v>
      </c>
      <c r="H280" s="90">
        <v>6.861640826039976E-11</v>
      </c>
      <c r="I280" s="90">
        <v>3.147020176620257E-11</v>
      </c>
    </row>
    <row r="281" spans="1:9" ht="15.75" thickBot="1">
      <c r="A281" s="85"/>
      <c r="B281" s="85"/>
      <c r="C281" s="85"/>
      <c r="D281" s="85"/>
      <c r="E281" s="127" t="s">
        <v>200</v>
      </c>
      <c r="F281" s="127"/>
      <c r="G281" s="90">
        <v>6.96097724300429E-08</v>
      </c>
      <c r="H281" s="90">
        <v>5.575260377370708E-08</v>
      </c>
      <c r="I281" s="90">
        <v>1.385716865633584E-08</v>
      </c>
    </row>
    <row r="282" spans="1:9" ht="15.75" thickBot="1">
      <c r="A282" s="85"/>
      <c r="B282" s="85"/>
      <c r="C282" s="85"/>
      <c r="D282" s="85"/>
      <c r="E282" s="127" t="s">
        <v>201</v>
      </c>
      <c r="F282" s="127"/>
      <c r="G282" s="90">
        <v>5.14204234015629E-11</v>
      </c>
      <c r="H282" s="90">
        <v>3.4858660646380565E-11</v>
      </c>
      <c r="I282" s="90">
        <v>1.65617627551823E-11</v>
      </c>
    </row>
    <row r="283" spans="1:9" ht="15.75" thickBot="1">
      <c r="A283" s="85"/>
      <c r="B283" s="85"/>
      <c r="C283" s="85"/>
      <c r="D283" s="85"/>
      <c r="E283" s="127" t="s">
        <v>202</v>
      </c>
      <c r="F283" s="127"/>
      <c r="G283" s="90">
        <v>4.98113261646936E-13</v>
      </c>
      <c r="H283" s="90">
        <v>4.67833305437028E-13</v>
      </c>
      <c r="I283" s="90">
        <v>3.027995620990776E-14</v>
      </c>
    </row>
    <row r="284" spans="1:9" ht="15.75" thickBot="1">
      <c r="A284" s="85"/>
      <c r="B284" s="85"/>
      <c r="C284" s="85"/>
      <c r="D284" s="85"/>
      <c r="E284" s="127" t="s">
        <v>203</v>
      </c>
      <c r="F284" s="127"/>
      <c r="G284" s="90">
        <v>4.87133493755468E-12</v>
      </c>
      <c r="H284" s="90">
        <v>4.308263423901574E-12</v>
      </c>
      <c r="I284" s="90">
        <v>5.630715136531101E-13</v>
      </c>
    </row>
    <row r="285" spans="1:9" ht="15.75" thickBot="1">
      <c r="A285" s="85"/>
      <c r="B285" s="85"/>
      <c r="C285" s="85"/>
      <c r="D285" s="85"/>
      <c r="E285" s="127" t="s">
        <v>204</v>
      </c>
      <c r="F285" s="127"/>
      <c r="G285" s="90">
        <v>6.9680474028716E-14</v>
      </c>
      <c r="H285" s="90">
        <v>6.208935710483456E-14</v>
      </c>
      <c r="I285" s="90">
        <v>7.59111692388141E-15</v>
      </c>
    </row>
    <row r="286" spans="1:9" ht="15.75" thickBot="1">
      <c r="A286" s="85"/>
      <c r="B286" s="85"/>
      <c r="C286" s="85"/>
      <c r="D286" s="85"/>
      <c r="E286" s="127" t="s">
        <v>205</v>
      </c>
      <c r="F286" s="127"/>
      <c r="G286" s="90">
        <v>2.01552283593066E-07</v>
      </c>
      <c r="H286" s="90">
        <v>1.6260735212859842E-07</v>
      </c>
      <c r="I286" s="90">
        <v>3.8944931464467575E-08</v>
      </c>
    </row>
    <row r="287" spans="1:9" ht="15.75" thickBot="1">
      <c r="A287" s="85"/>
      <c r="B287" s="85"/>
      <c r="C287" s="85"/>
      <c r="D287" s="85"/>
      <c r="E287" s="127" t="s">
        <v>206</v>
      </c>
      <c r="F287" s="127"/>
      <c r="G287" s="90">
        <v>2.28603327289525E-21</v>
      </c>
      <c r="H287" s="90">
        <v>1.7740001605584485E-21</v>
      </c>
      <c r="I287" s="90">
        <v>5.120331123368046E-22</v>
      </c>
    </row>
    <row r="288" spans="1:9" ht="15.75" thickBot="1">
      <c r="A288" s="85"/>
      <c r="B288" s="85"/>
      <c r="C288" s="85"/>
      <c r="D288" s="85"/>
      <c r="E288" s="127" t="s">
        <v>207</v>
      </c>
      <c r="F288" s="127"/>
      <c r="G288" s="90">
        <v>1.21443897257626E-12</v>
      </c>
      <c r="H288" s="90">
        <v>1.1818909566846901E-12</v>
      </c>
      <c r="I288" s="90">
        <v>3.2548015891565554E-14</v>
      </c>
    </row>
    <row r="289" spans="1:9" ht="15.75" thickBot="1">
      <c r="A289" s="85"/>
      <c r="B289" s="85"/>
      <c r="C289" s="85"/>
      <c r="D289" s="85"/>
      <c r="E289" s="127" t="s">
        <v>208</v>
      </c>
      <c r="F289" s="127"/>
      <c r="G289" s="90">
        <v>3.98360852066692E-07</v>
      </c>
      <c r="H289" s="90">
        <v>2.896593679233497E-07</v>
      </c>
      <c r="I289" s="90">
        <v>1.0870148414334161E-07</v>
      </c>
    </row>
    <row r="290" spans="1:9" ht="15.75" thickBot="1">
      <c r="A290" s="85"/>
      <c r="B290" s="85"/>
      <c r="C290" s="85"/>
      <c r="D290" s="85"/>
      <c r="E290" s="127" t="s">
        <v>209</v>
      </c>
      <c r="F290" s="127"/>
      <c r="G290" s="90">
        <v>8.37033118677894E-15</v>
      </c>
      <c r="H290" s="90">
        <v>6.5892293561834516E-15</v>
      </c>
      <c r="I290" s="90">
        <v>1.781101830595486E-15</v>
      </c>
    </row>
    <row r="291" spans="1:9" ht="15.75" thickBot="1">
      <c r="A291" s="85"/>
      <c r="B291" s="85"/>
      <c r="C291" s="85"/>
      <c r="D291" s="85"/>
      <c r="E291" s="127" t="s">
        <v>210</v>
      </c>
      <c r="F291" s="127"/>
      <c r="G291" s="90">
        <v>9.19969974608979E-12</v>
      </c>
      <c r="H291" s="90">
        <v>6.307072568748451E-12</v>
      </c>
      <c r="I291" s="90">
        <v>2.892627177341336E-12</v>
      </c>
    </row>
    <row r="292" spans="1:9" ht="15.75" thickBot="1">
      <c r="A292" s="85"/>
      <c r="B292" s="85"/>
      <c r="C292" s="85"/>
      <c r="D292" s="85"/>
      <c r="E292" s="127" t="s">
        <v>211</v>
      </c>
      <c r="F292" s="127"/>
      <c r="G292" s="90">
        <v>1.67402973842253E-19</v>
      </c>
      <c r="H292" s="90">
        <v>1.546064481621898E-19</v>
      </c>
      <c r="I292" s="90">
        <v>1.27965256800626E-20</v>
      </c>
    </row>
    <row r="293" spans="1:9" ht="15.75" thickBot="1">
      <c r="A293" s="85"/>
      <c r="B293" s="85"/>
      <c r="C293" s="85"/>
      <c r="D293" s="85"/>
      <c r="E293" s="127" t="s">
        <v>212</v>
      </c>
      <c r="F293" s="127"/>
      <c r="G293" s="90">
        <v>3.21113416055749E-09</v>
      </c>
      <c r="H293" s="90">
        <v>2.780366736875457E-09</v>
      </c>
      <c r="I293" s="90">
        <v>4.307674236820316E-10</v>
      </c>
    </row>
    <row r="294" spans="1:9" ht="15.75" thickBot="1">
      <c r="A294" s="85"/>
      <c r="B294" s="85"/>
      <c r="C294" s="85"/>
      <c r="D294" s="85"/>
      <c r="E294" s="127" t="s">
        <v>213</v>
      </c>
      <c r="F294" s="127"/>
      <c r="G294" s="90">
        <v>4.02356659152216E-08</v>
      </c>
      <c r="H294" s="90">
        <v>3.532674039766255E-08</v>
      </c>
      <c r="I294" s="90">
        <v>4.908925517559015E-09</v>
      </c>
    </row>
    <row r="295" spans="1:9" ht="15.75" thickBot="1">
      <c r="A295" s="85"/>
      <c r="B295" s="85"/>
      <c r="C295" s="85"/>
      <c r="D295" s="85"/>
      <c r="E295" s="127" t="s">
        <v>214</v>
      </c>
      <c r="F295" s="127"/>
      <c r="G295" s="90">
        <v>2.02760729874718E-08</v>
      </c>
      <c r="H295" s="90">
        <v>1.73307606775229E-08</v>
      </c>
      <c r="I295" s="90">
        <v>2.9453123099488478E-09</v>
      </c>
    </row>
    <row r="296" spans="1:9" ht="15.75" thickBot="1">
      <c r="A296" s="85"/>
      <c r="B296" s="85"/>
      <c r="C296" s="85"/>
      <c r="D296" s="85"/>
      <c r="E296" s="127" t="s">
        <v>215</v>
      </c>
      <c r="F296" s="127"/>
      <c r="G296" s="90">
        <v>1.93744431894114E-19</v>
      </c>
      <c r="H296" s="90">
        <v>1.6135518453132147E-19</v>
      </c>
      <c r="I296" s="90">
        <v>3.238924736279281E-20</v>
      </c>
    </row>
    <row r="297" spans="1:9" ht="15.75" thickBot="1">
      <c r="A297" s="85"/>
      <c r="B297" s="85"/>
      <c r="C297" s="85"/>
      <c r="D297" s="85"/>
      <c r="E297" s="127" t="s">
        <v>216</v>
      </c>
      <c r="F297" s="127"/>
      <c r="G297" s="90">
        <v>-4.37441979411776E-10</v>
      </c>
      <c r="H297" s="90">
        <v>-3.5204670910562995E-10</v>
      </c>
      <c r="I297" s="90">
        <v>-8.539527030614581E-11</v>
      </c>
    </row>
    <row r="298" spans="1:9" ht="15.75" thickBot="1">
      <c r="A298" s="85"/>
      <c r="B298" s="85"/>
      <c r="C298" s="85"/>
      <c r="D298" s="85"/>
      <c r="E298" s="127" t="s">
        <v>217</v>
      </c>
      <c r="F298" s="127"/>
      <c r="G298" s="90">
        <v>1.80238880990467E-18</v>
      </c>
      <c r="H298" s="90">
        <v>1.3972319525614288E-18</v>
      </c>
      <c r="I298" s="90">
        <v>4.051568573432381E-19</v>
      </c>
    </row>
    <row r="299" spans="1:9" ht="15.75" thickBot="1">
      <c r="A299" s="85"/>
      <c r="B299" s="85"/>
      <c r="C299" s="85"/>
      <c r="D299" s="127" t="s">
        <v>218</v>
      </c>
      <c r="E299" s="127"/>
      <c r="F299" s="127"/>
      <c r="G299" s="90">
        <v>0.556226208271185</v>
      </c>
      <c r="H299" s="90">
        <v>0.5417828971445635</v>
      </c>
      <c r="I299" s="90">
        <v>0.01444331165750406</v>
      </c>
    </row>
    <row r="300" spans="1:9" ht="15.75" thickBot="1">
      <c r="A300" s="85"/>
      <c r="B300" s="85"/>
      <c r="C300" s="85"/>
      <c r="D300" s="85"/>
      <c r="E300" s="127" t="s">
        <v>87</v>
      </c>
      <c r="F300" s="127"/>
      <c r="G300" s="90">
        <v>0.555843029257586</v>
      </c>
      <c r="H300" s="90">
        <v>0.5414532399005955</v>
      </c>
      <c r="I300" s="90">
        <v>0.01438978988787376</v>
      </c>
    </row>
    <row r="301" spans="1:9" ht="15.75" thickBot="1">
      <c r="A301" s="85"/>
      <c r="B301" s="85"/>
      <c r="C301" s="85"/>
      <c r="D301" s="85"/>
      <c r="E301" s="85"/>
      <c r="F301" s="85" t="s">
        <v>87</v>
      </c>
      <c r="G301" s="90">
        <v>0.00114770611746951</v>
      </c>
      <c r="H301" s="90">
        <v>0.00107907978488841</v>
      </c>
      <c r="I301" s="90">
        <v>6.862633258109891E-05</v>
      </c>
    </row>
    <row r="302" spans="1:9" ht="15.75" thickBot="1">
      <c r="A302" s="85"/>
      <c r="B302" s="85"/>
      <c r="C302" s="85"/>
      <c r="D302" s="85"/>
      <c r="E302" s="85"/>
      <c r="F302" s="85" t="s">
        <v>219</v>
      </c>
      <c r="G302" s="90">
        <v>0</v>
      </c>
      <c r="H302" s="90">
        <v>5.30882607250824E-10</v>
      </c>
      <c r="I302" s="90">
        <v>0</v>
      </c>
    </row>
    <row r="303" spans="1:9" ht="15.75" thickBot="1">
      <c r="A303" s="85"/>
      <c r="B303" s="85"/>
      <c r="C303" s="85"/>
      <c r="D303" s="85"/>
      <c r="E303" s="85"/>
      <c r="F303" s="85" t="s">
        <v>220</v>
      </c>
      <c r="G303" s="90">
        <v>0.287877447095233</v>
      </c>
      <c r="H303" s="90">
        <v>0.2833427020176233</v>
      </c>
      <c r="I303" s="90">
        <v>0.004534745077609963</v>
      </c>
    </row>
    <row r="304" spans="1:9" ht="15.75" thickBot="1">
      <c r="A304" s="85"/>
      <c r="B304" s="85"/>
      <c r="C304" s="85"/>
      <c r="D304" s="85"/>
      <c r="E304" s="85"/>
      <c r="F304" s="85" t="s">
        <v>221</v>
      </c>
      <c r="G304" s="90">
        <v>2.50622889064288E-07</v>
      </c>
      <c r="H304" s="90">
        <v>1.6964277040438694E-07</v>
      </c>
      <c r="I304" s="90">
        <v>8.098011865990101E-08</v>
      </c>
    </row>
    <row r="305" spans="1:9" ht="15.75" thickBot="1">
      <c r="A305" s="85"/>
      <c r="B305" s="85"/>
      <c r="C305" s="85"/>
      <c r="D305" s="85"/>
      <c r="E305" s="85"/>
      <c r="F305" s="85" t="s">
        <v>222</v>
      </c>
      <c r="G305" s="90">
        <v>2.23323645084954E-07</v>
      </c>
      <c r="H305" s="90">
        <v>1.5116433295643472E-07</v>
      </c>
      <c r="I305" s="90">
        <v>7.21593121285193E-08</v>
      </c>
    </row>
    <row r="306" spans="1:9" ht="15.75" thickBot="1">
      <c r="A306" s="85"/>
      <c r="B306" s="85"/>
      <c r="C306" s="85"/>
      <c r="D306" s="85"/>
      <c r="E306" s="85"/>
      <c r="F306" s="85" t="s">
        <v>224</v>
      </c>
      <c r="G306" s="90">
        <v>1.78093853986604E-06</v>
      </c>
      <c r="H306" s="90">
        <v>1.657001064690184E-06</v>
      </c>
      <c r="I306" s="90">
        <v>1.239374751758562E-07</v>
      </c>
    </row>
    <row r="307" spans="1:9" ht="15.75" thickBot="1">
      <c r="A307" s="85"/>
      <c r="B307" s="85"/>
      <c r="C307" s="85"/>
      <c r="D307" s="85"/>
      <c r="E307" s="85"/>
      <c r="F307" s="85" t="s">
        <v>225</v>
      </c>
      <c r="G307" s="90">
        <v>0.266704768668137</v>
      </c>
      <c r="H307" s="90">
        <v>0.2569544424106964</v>
      </c>
      <c r="I307" s="90">
        <v>0.00975032625744026</v>
      </c>
    </row>
    <row r="308" spans="1:9" ht="15.75" thickBot="1">
      <c r="A308" s="85"/>
      <c r="B308" s="85"/>
      <c r="C308" s="85"/>
      <c r="D308" s="85"/>
      <c r="E308" s="85"/>
      <c r="F308" s="85" t="s">
        <v>234</v>
      </c>
      <c r="G308" s="90">
        <v>0</v>
      </c>
      <c r="H308" s="90">
        <v>0</v>
      </c>
      <c r="I308" s="90">
        <v>0</v>
      </c>
    </row>
    <row r="309" spans="1:9" ht="15.75" thickBot="1">
      <c r="A309" s="85"/>
      <c r="B309" s="85"/>
      <c r="C309" s="85"/>
      <c r="D309" s="85"/>
      <c r="E309" s="85"/>
      <c r="F309" s="85" t="s">
        <v>226</v>
      </c>
      <c r="G309" s="90">
        <v>1.4492352111049E-08</v>
      </c>
      <c r="H309" s="90">
        <v>1.2815098186386408E-08</v>
      </c>
      <c r="I309" s="90">
        <v>1.677253924662628E-09</v>
      </c>
    </row>
    <row r="310" spans="1:9" ht="15.75" thickBot="1">
      <c r="A310" s="85"/>
      <c r="B310" s="85"/>
      <c r="C310" s="85"/>
      <c r="D310" s="85"/>
      <c r="E310" s="85"/>
      <c r="F310" s="85" t="s">
        <v>227</v>
      </c>
      <c r="G310" s="90">
        <v>0.000110837999320663</v>
      </c>
      <c r="H310" s="90">
        <v>7.502453323811782E-05</v>
      </c>
      <c r="I310" s="90">
        <v>3.581346608254487E-05</v>
      </c>
    </row>
    <row r="311" spans="1:9" ht="15.75" thickBot="1">
      <c r="A311" s="85"/>
      <c r="B311" s="85"/>
      <c r="C311" s="85"/>
      <c r="D311" s="85"/>
      <c r="E311" s="85"/>
      <c r="F311" s="85" t="s">
        <v>228</v>
      </c>
      <c r="G311" s="90">
        <v>4.23864424706549E-17</v>
      </c>
      <c r="H311" s="90">
        <v>4.232286693057888E-17</v>
      </c>
      <c r="I311" s="90">
        <v>6.35755400760284E-20</v>
      </c>
    </row>
    <row r="312" spans="1:9" ht="15.75" thickBot="1">
      <c r="A312" s="85"/>
      <c r="B312" s="85"/>
      <c r="C312" s="85"/>
      <c r="D312" s="85"/>
      <c r="E312" s="85"/>
      <c r="F312" s="85" t="s">
        <v>754</v>
      </c>
      <c r="G312" s="90">
        <v>0</v>
      </c>
      <c r="H312" s="90">
        <v>0</v>
      </c>
      <c r="I312" s="90">
        <v>0</v>
      </c>
    </row>
    <row r="313" spans="1:9" ht="15.75" thickBot="1">
      <c r="A313" s="85"/>
      <c r="B313" s="85"/>
      <c r="C313" s="85"/>
      <c r="D313" s="85"/>
      <c r="E313" s="127" t="s">
        <v>229</v>
      </c>
      <c r="F313" s="127"/>
      <c r="G313" s="90">
        <v>0.000382933992424143</v>
      </c>
      <c r="H313" s="90">
        <v>0.00032942954125954544</v>
      </c>
      <c r="I313" s="90">
        <v>5.350445116459742E-05</v>
      </c>
    </row>
    <row r="314" spans="1:9" ht="15.75" thickBot="1">
      <c r="A314" s="85"/>
      <c r="B314" s="85"/>
      <c r="C314" s="85"/>
      <c r="D314" s="85"/>
      <c r="E314" s="127" t="s">
        <v>89</v>
      </c>
      <c r="F314" s="127"/>
      <c r="G314" s="90">
        <v>2.44566476778269E-07</v>
      </c>
      <c r="H314" s="90">
        <v>2.272960632341635E-07</v>
      </c>
      <c r="I314" s="90">
        <v>1.7270413544105442E-08</v>
      </c>
    </row>
    <row r="315" spans="1:9" ht="15.75" thickBot="1">
      <c r="A315" s="85"/>
      <c r="B315" s="85"/>
      <c r="C315" s="85"/>
      <c r="D315" s="85"/>
      <c r="E315" s="127" t="s">
        <v>107</v>
      </c>
      <c r="F315" s="127"/>
      <c r="G315" s="90">
        <v>4.54697764009007E-10</v>
      </c>
      <c r="H315" s="90">
        <v>4.066456129350901E-10</v>
      </c>
      <c r="I315" s="90">
        <v>4.805215107391661E-11</v>
      </c>
    </row>
    <row r="316" spans="1:9" ht="15.75" thickBot="1">
      <c r="A316" s="85"/>
      <c r="B316" s="85"/>
      <c r="C316" s="85"/>
      <c r="D316" s="85"/>
      <c r="E316" s="127" t="s">
        <v>230</v>
      </c>
      <c r="F316" s="127"/>
      <c r="G316" s="90">
        <v>0</v>
      </c>
      <c r="H316" s="90">
        <v>0</v>
      </c>
      <c r="I316" s="90">
        <v>0</v>
      </c>
    </row>
    <row r="317" spans="1:9" ht="15.75" thickBot="1">
      <c r="A317" s="85"/>
      <c r="B317" s="85"/>
      <c r="C317" s="85"/>
      <c r="D317" s="127" t="s">
        <v>136</v>
      </c>
      <c r="E317" s="127"/>
      <c r="F317" s="127"/>
      <c r="G317" s="90">
        <v>2.25832988397587E-09</v>
      </c>
      <c r="H317" s="90">
        <v>1.5444112112142065E-09</v>
      </c>
      <c r="I317" s="90">
        <v>7.13918672761661E-10</v>
      </c>
    </row>
    <row r="318" spans="1:9" ht="15.75" thickBot="1">
      <c r="A318" s="85"/>
      <c r="B318" s="85"/>
      <c r="C318" s="85"/>
      <c r="D318" s="85"/>
      <c r="E318" s="127" t="s">
        <v>231</v>
      </c>
      <c r="F318" s="127"/>
      <c r="G318" s="90">
        <v>5.13777536451284E-10</v>
      </c>
      <c r="H318" s="90">
        <v>3.513586712887243E-10</v>
      </c>
      <c r="I318" s="90">
        <v>1.6241886516256038E-10</v>
      </c>
    </row>
    <row r="319" spans="1:9" ht="15.75" thickBot="1">
      <c r="A319" s="85"/>
      <c r="B319" s="85"/>
      <c r="C319" s="85"/>
      <c r="D319" s="85"/>
      <c r="E319" s="127" t="s">
        <v>232</v>
      </c>
      <c r="F319" s="127"/>
      <c r="G319" s="90">
        <v>1.74455234752458E-09</v>
      </c>
      <c r="H319" s="90">
        <v>1.1930525399254796E-09</v>
      </c>
      <c r="I319" s="90">
        <v>5.514998075991002E-10</v>
      </c>
    </row>
    <row r="320" spans="1:9" ht="15.75" thickBot="1">
      <c r="A320" s="87" t="s">
        <v>233</v>
      </c>
      <c r="B320" s="87"/>
      <c r="C320" s="87"/>
      <c r="D320" s="87"/>
      <c r="E320" s="87"/>
      <c r="F320" s="87"/>
      <c r="G320" s="88"/>
      <c r="H320" s="88"/>
      <c r="I320" s="88"/>
    </row>
    <row r="321" spans="1:9" ht="15.75" thickBot="1">
      <c r="A321" s="127" t="s">
        <v>124</v>
      </c>
      <c r="B321" s="127"/>
      <c r="C321" s="127"/>
      <c r="D321" s="127"/>
      <c r="E321" s="127"/>
      <c r="F321" s="127"/>
      <c r="G321" s="90">
        <v>1.35088945136521</v>
      </c>
      <c r="H321" s="90">
        <v>1.309348264431189</v>
      </c>
      <c r="I321" s="90">
        <v>0.04154118746490755</v>
      </c>
    </row>
    <row r="322" spans="1:9" ht="15.75" thickBot="1">
      <c r="A322" s="85"/>
      <c r="B322" s="127" t="s">
        <v>125</v>
      </c>
      <c r="C322" s="127"/>
      <c r="D322" s="127"/>
      <c r="E322" s="127"/>
      <c r="F322" s="127"/>
      <c r="G322" s="90">
        <v>1.13455089010801</v>
      </c>
      <c r="H322" s="90">
        <v>1.125121387042424</v>
      </c>
      <c r="I322" s="90">
        <v>0.00942950359646499</v>
      </c>
    </row>
    <row r="323" spans="1:9" ht="15.75" thickBot="1">
      <c r="A323" s="85"/>
      <c r="B323" s="85"/>
      <c r="C323" s="127" t="s">
        <v>110</v>
      </c>
      <c r="D323" s="127"/>
      <c r="E323" s="127"/>
      <c r="F323" s="127"/>
      <c r="G323" s="90">
        <v>0</v>
      </c>
      <c r="H323" s="90">
        <v>0</v>
      </c>
      <c r="I323" s="90">
        <v>0</v>
      </c>
    </row>
    <row r="324" spans="1:9" ht="15.75" thickBot="1">
      <c r="A324" s="85"/>
      <c r="B324" s="85"/>
      <c r="C324" s="85"/>
      <c r="D324" s="127" t="s">
        <v>126</v>
      </c>
      <c r="E324" s="127"/>
      <c r="F324" s="127"/>
      <c r="G324" s="90">
        <v>0</v>
      </c>
      <c r="H324" s="90">
        <v>0</v>
      </c>
      <c r="I324" s="90">
        <v>0</v>
      </c>
    </row>
    <row r="325" spans="1:9" ht="15.75" thickBot="1">
      <c r="A325" s="85"/>
      <c r="B325" s="85"/>
      <c r="C325" s="85"/>
      <c r="D325" s="85"/>
      <c r="E325" s="127" t="s">
        <v>130</v>
      </c>
      <c r="F325" s="127"/>
      <c r="G325" s="90">
        <v>0</v>
      </c>
      <c r="H325" s="90">
        <v>0</v>
      </c>
      <c r="I325" s="90">
        <v>0</v>
      </c>
    </row>
    <row r="326" spans="1:9" ht="15.75" thickBot="1">
      <c r="A326" s="85"/>
      <c r="B326" s="85"/>
      <c r="C326" s="85"/>
      <c r="D326" s="85"/>
      <c r="E326" s="85"/>
      <c r="F326" s="85" t="s">
        <v>729</v>
      </c>
      <c r="G326" s="90">
        <v>0</v>
      </c>
      <c r="H326" s="90">
        <v>0</v>
      </c>
      <c r="I326" s="90">
        <v>0</v>
      </c>
    </row>
    <row r="327" spans="1:9" ht="15.75" thickBot="1">
      <c r="A327" s="85"/>
      <c r="B327" s="85"/>
      <c r="C327" s="85"/>
      <c r="D327" s="85"/>
      <c r="E327" s="85"/>
      <c r="F327" s="85" t="s">
        <v>732</v>
      </c>
      <c r="G327" s="90">
        <v>0</v>
      </c>
      <c r="H327" s="90">
        <v>0</v>
      </c>
      <c r="I327" s="90">
        <v>0</v>
      </c>
    </row>
    <row r="328" spans="1:9" ht="15.75" thickBot="1">
      <c r="A328" s="85"/>
      <c r="B328" s="85"/>
      <c r="C328" s="85"/>
      <c r="D328" s="85"/>
      <c r="E328" s="127" t="s">
        <v>755</v>
      </c>
      <c r="F328" s="127"/>
      <c r="G328" s="90">
        <v>0</v>
      </c>
      <c r="H328" s="90">
        <v>0</v>
      </c>
      <c r="I328" s="90">
        <v>0</v>
      </c>
    </row>
    <row r="329" spans="1:9" ht="15.75" thickBot="1">
      <c r="A329" s="85"/>
      <c r="B329" s="85"/>
      <c r="C329" s="85"/>
      <c r="D329" s="127" t="s">
        <v>132</v>
      </c>
      <c r="E329" s="127"/>
      <c r="F329" s="127"/>
      <c r="G329" s="90">
        <v>0</v>
      </c>
      <c r="H329" s="90">
        <v>0</v>
      </c>
      <c r="I329" s="90">
        <v>0</v>
      </c>
    </row>
    <row r="330" spans="1:9" ht="15.75" thickBot="1">
      <c r="A330" s="85"/>
      <c r="B330" s="85"/>
      <c r="C330" s="85"/>
      <c r="D330" s="85"/>
      <c r="E330" s="127" t="s">
        <v>756</v>
      </c>
      <c r="F330" s="127"/>
      <c r="G330" s="90">
        <v>0</v>
      </c>
      <c r="H330" s="90">
        <v>0</v>
      </c>
      <c r="I330" s="90">
        <v>0</v>
      </c>
    </row>
    <row r="331" spans="1:9" ht="15.75" thickBot="1">
      <c r="A331" s="85"/>
      <c r="B331" s="85"/>
      <c r="C331" s="85"/>
      <c r="D331" s="85"/>
      <c r="E331" s="127" t="s">
        <v>757</v>
      </c>
      <c r="F331" s="127"/>
      <c r="G331" s="90">
        <v>0</v>
      </c>
      <c r="H331" s="90">
        <v>0</v>
      </c>
      <c r="I331" s="90">
        <v>0</v>
      </c>
    </row>
    <row r="332" spans="1:9" ht="15.75" thickBot="1">
      <c r="A332" s="85"/>
      <c r="B332" s="85"/>
      <c r="C332" s="85"/>
      <c r="D332" s="127" t="s">
        <v>758</v>
      </c>
      <c r="E332" s="127"/>
      <c r="F332" s="127"/>
      <c r="G332" s="90">
        <v>0</v>
      </c>
      <c r="H332" s="90">
        <v>0</v>
      </c>
      <c r="I332" s="90">
        <v>0</v>
      </c>
    </row>
    <row r="333" spans="1:9" ht="15.75" thickBot="1">
      <c r="A333" s="85"/>
      <c r="B333" s="85"/>
      <c r="C333" s="127" t="s">
        <v>137</v>
      </c>
      <c r="D333" s="127"/>
      <c r="E333" s="127"/>
      <c r="F333" s="127"/>
      <c r="G333" s="90">
        <v>0</v>
      </c>
      <c r="H333" s="90">
        <v>0</v>
      </c>
      <c r="I333" s="90">
        <v>0</v>
      </c>
    </row>
    <row r="334" spans="1:9" ht="15.75" thickBot="1">
      <c r="A334" s="85"/>
      <c r="B334" s="85"/>
      <c r="C334" s="85"/>
      <c r="D334" s="127" t="s">
        <v>759</v>
      </c>
      <c r="E334" s="127"/>
      <c r="F334" s="127"/>
      <c r="G334" s="90">
        <v>0</v>
      </c>
      <c r="H334" s="90">
        <v>0</v>
      </c>
      <c r="I334" s="90">
        <v>0</v>
      </c>
    </row>
    <row r="335" spans="1:9" ht="15.75" thickBot="1">
      <c r="A335" s="85"/>
      <c r="B335" s="85"/>
      <c r="C335" s="85"/>
      <c r="D335" s="85"/>
      <c r="E335" s="127" t="s">
        <v>760</v>
      </c>
      <c r="F335" s="127"/>
      <c r="G335" s="90">
        <v>0</v>
      </c>
      <c r="H335" s="90">
        <v>0</v>
      </c>
      <c r="I335" s="90">
        <v>0</v>
      </c>
    </row>
    <row r="336" spans="1:9" ht="15.75" thickBot="1">
      <c r="A336" s="85"/>
      <c r="B336" s="85"/>
      <c r="C336" s="127" t="s">
        <v>138</v>
      </c>
      <c r="D336" s="127"/>
      <c r="E336" s="127"/>
      <c r="F336" s="127"/>
      <c r="G336" s="90">
        <v>1.13455089010801</v>
      </c>
      <c r="H336" s="90">
        <v>1.125121387042424</v>
      </c>
      <c r="I336" s="90">
        <v>0.00942950359646499</v>
      </c>
    </row>
    <row r="337" spans="1:9" ht="15.75" thickBot="1">
      <c r="A337" s="85"/>
      <c r="B337" s="85"/>
      <c r="C337" s="85"/>
      <c r="D337" s="127" t="s">
        <v>218</v>
      </c>
      <c r="E337" s="127"/>
      <c r="F337" s="127"/>
      <c r="G337" s="90">
        <v>1.13455089010801</v>
      </c>
      <c r="H337" s="90">
        <v>1.125121387042424</v>
      </c>
      <c r="I337" s="90">
        <v>0.00942950359646499</v>
      </c>
    </row>
    <row r="338" spans="1:9" ht="15.75" thickBot="1">
      <c r="A338" s="85"/>
      <c r="B338" s="85"/>
      <c r="C338" s="85"/>
      <c r="D338" s="85"/>
      <c r="E338" s="127" t="s">
        <v>87</v>
      </c>
      <c r="F338" s="127"/>
      <c r="G338" s="90">
        <v>1.13455085975341</v>
      </c>
      <c r="H338" s="90">
        <v>1.1251213573499401</v>
      </c>
      <c r="I338" s="90">
        <v>0.00942950293435605</v>
      </c>
    </row>
    <row r="339" spans="1:9" ht="15.75" thickBot="1">
      <c r="A339" s="85"/>
      <c r="B339" s="85"/>
      <c r="C339" s="85"/>
      <c r="D339" s="85"/>
      <c r="E339" s="85"/>
      <c r="F339" s="85" t="s">
        <v>219</v>
      </c>
      <c r="G339" s="90">
        <v>3.9917651907861E-07</v>
      </c>
      <c r="H339" s="90">
        <v>2.432027187529685E-07</v>
      </c>
      <c r="I339" s="90">
        <v>1.565046829328925E-07</v>
      </c>
    </row>
    <row r="340" spans="1:9" ht="15.75" thickBot="1">
      <c r="A340" s="85"/>
      <c r="B340" s="85"/>
      <c r="C340" s="85"/>
      <c r="D340" s="85"/>
      <c r="E340" s="85"/>
      <c r="F340" s="85" t="s">
        <v>223</v>
      </c>
      <c r="G340" s="90">
        <v>0.0313538412798352</v>
      </c>
      <c r="H340" s="90">
        <v>0.02211968507711356</v>
      </c>
      <c r="I340" s="90">
        <v>0.00923415620272167</v>
      </c>
    </row>
    <row r="341" spans="1:9" ht="15.75" thickBot="1">
      <c r="A341" s="85"/>
      <c r="B341" s="85"/>
      <c r="C341" s="85"/>
      <c r="D341" s="85"/>
      <c r="E341" s="85"/>
      <c r="F341" s="85" t="s">
        <v>234</v>
      </c>
      <c r="G341" s="90">
        <v>1.10270470204871</v>
      </c>
      <c r="H341" s="90">
        <v>1.102668457867311</v>
      </c>
      <c r="I341" s="90">
        <v>3.624418139632011E-05</v>
      </c>
    </row>
    <row r="342" spans="1:9" ht="15.75" thickBot="1">
      <c r="A342" s="85"/>
      <c r="B342" s="85"/>
      <c r="C342" s="85"/>
      <c r="D342" s="85"/>
      <c r="E342" s="85"/>
      <c r="F342" s="85" t="s">
        <v>234</v>
      </c>
      <c r="G342" s="90">
        <v>0.000491917248351648</v>
      </c>
      <c r="H342" s="90">
        <v>0.00033297120279652664</v>
      </c>
      <c r="I342" s="90">
        <v>0.00015894604555512129</v>
      </c>
    </row>
    <row r="343" spans="1:9" ht="15.75" thickBot="1">
      <c r="A343" s="85"/>
      <c r="B343" s="85"/>
      <c r="C343" s="85"/>
      <c r="D343" s="85"/>
      <c r="E343" s="127" t="s">
        <v>107</v>
      </c>
      <c r="F343" s="127"/>
      <c r="G343" s="90">
        <v>0</v>
      </c>
      <c r="H343" s="90">
        <v>0</v>
      </c>
      <c r="I343" s="90">
        <v>0</v>
      </c>
    </row>
    <row r="344" spans="1:9" ht="15.75" thickBot="1">
      <c r="A344" s="85"/>
      <c r="B344" s="85"/>
      <c r="C344" s="85"/>
      <c r="D344" s="85"/>
      <c r="E344" s="127" t="s">
        <v>230</v>
      </c>
      <c r="F344" s="127"/>
      <c r="G344" s="90">
        <v>3.0354593269629E-08</v>
      </c>
      <c r="H344" s="90">
        <v>2.9692484332549722E-08</v>
      </c>
      <c r="I344" s="90">
        <v>6.62108937079311E-10</v>
      </c>
    </row>
    <row r="345" spans="1:9" ht="15.75" thickBot="1">
      <c r="A345" s="85"/>
      <c r="B345" s="127" t="s">
        <v>235</v>
      </c>
      <c r="C345" s="127"/>
      <c r="D345" s="127"/>
      <c r="E345" s="127"/>
      <c r="F345" s="127"/>
      <c r="G345" s="90">
        <v>5.87323398227985E-07</v>
      </c>
      <c r="H345" s="90">
        <v>3.975501556707014E-07</v>
      </c>
      <c r="I345" s="90">
        <v>1.897732425572839E-07</v>
      </c>
    </row>
    <row r="346" spans="1:9" ht="15.75" thickBot="1">
      <c r="A346" s="85"/>
      <c r="B346" s="85"/>
      <c r="C346" s="127" t="s">
        <v>236</v>
      </c>
      <c r="D346" s="127"/>
      <c r="E346" s="127"/>
      <c r="F346" s="127"/>
      <c r="G346" s="90">
        <v>5.87323398227985E-07</v>
      </c>
      <c r="H346" s="90">
        <v>3.975501556707014E-07</v>
      </c>
      <c r="I346" s="90">
        <v>1.897732425572839E-07</v>
      </c>
    </row>
    <row r="347" spans="1:9" ht="15.75" thickBot="1">
      <c r="A347" s="85"/>
      <c r="B347" s="85"/>
      <c r="C347" s="85"/>
      <c r="D347" s="127" t="s">
        <v>237</v>
      </c>
      <c r="E347" s="127"/>
      <c r="F347" s="127"/>
      <c r="G347" s="90">
        <v>5.87323398227985E-07</v>
      </c>
      <c r="H347" s="90">
        <v>3.975501556707014E-07</v>
      </c>
      <c r="I347" s="90">
        <v>1.897732425572839E-07</v>
      </c>
    </row>
    <row r="348" spans="1:9" ht="15.75" thickBot="1">
      <c r="A348" s="85"/>
      <c r="B348" s="85"/>
      <c r="C348" s="85"/>
      <c r="D348" s="85"/>
      <c r="E348" s="127" t="s">
        <v>238</v>
      </c>
      <c r="F348" s="127"/>
      <c r="G348" s="90">
        <v>5.87323304916921E-07</v>
      </c>
      <c r="H348" s="90">
        <v>3.975500918577685E-07</v>
      </c>
      <c r="I348" s="90">
        <v>1.897732130591527E-07</v>
      </c>
    </row>
    <row r="349" spans="1:9" ht="15.75" thickBot="1">
      <c r="A349" s="85"/>
      <c r="B349" s="85"/>
      <c r="C349" s="85"/>
      <c r="D349" s="85"/>
      <c r="E349" s="127" t="s">
        <v>239</v>
      </c>
      <c r="F349" s="127"/>
      <c r="G349" s="90">
        <v>9.33110633017924E-14</v>
      </c>
      <c r="H349" s="90">
        <v>6.381293243124201E-14</v>
      </c>
      <c r="I349" s="90">
        <v>2.949813087055033E-14</v>
      </c>
    </row>
    <row r="350" spans="1:9" ht="15.75" thickBot="1">
      <c r="A350" s="85"/>
      <c r="B350" s="85"/>
      <c r="C350" s="85"/>
      <c r="D350" s="85"/>
      <c r="E350" s="127" t="s">
        <v>761</v>
      </c>
      <c r="F350" s="127"/>
      <c r="G350" s="90">
        <v>0</v>
      </c>
      <c r="H350" s="90">
        <v>0</v>
      </c>
      <c r="I350" s="90">
        <v>0</v>
      </c>
    </row>
    <row r="351" spans="1:9" ht="15.75" thickBot="1">
      <c r="A351" s="85"/>
      <c r="B351" s="127" t="s">
        <v>519</v>
      </c>
      <c r="C351" s="127"/>
      <c r="D351" s="127"/>
      <c r="E351" s="127"/>
      <c r="F351" s="127"/>
      <c r="G351" s="90">
        <v>4.20904386680819E-07</v>
      </c>
      <c r="H351" s="90">
        <v>3.778965234720723E-07</v>
      </c>
      <c r="I351" s="90">
        <v>4.3007863208746495E-08</v>
      </c>
    </row>
    <row r="352" spans="1:9" ht="15.75" thickBot="1">
      <c r="A352" s="85"/>
      <c r="B352" s="85"/>
      <c r="C352" s="127" t="s">
        <v>520</v>
      </c>
      <c r="D352" s="127"/>
      <c r="E352" s="127"/>
      <c r="F352" s="127"/>
      <c r="G352" s="90">
        <v>8.2485299041489E-08</v>
      </c>
      <c r="H352" s="90">
        <v>7.230322841172662E-08</v>
      </c>
      <c r="I352" s="90">
        <v>1.018207062976238E-08</v>
      </c>
    </row>
    <row r="353" spans="1:9" ht="15.75" thickBot="1">
      <c r="A353" s="85"/>
      <c r="B353" s="85"/>
      <c r="C353" s="85"/>
      <c r="D353" s="127" t="s">
        <v>521</v>
      </c>
      <c r="E353" s="127"/>
      <c r="F353" s="127"/>
      <c r="G353" s="90">
        <v>3.55056910368155E-12</v>
      </c>
      <c r="H353" s="90">
        <v>2.4033254963646004E-12</v>
      </c>
      <c r="I353" s="90">
        <v>1.147243607316954E-12</v>
      </c>
    </row>
    <row r="354" spans="1:9" ht="15.75" thickBot="1">
      <c r="A354" s="85"/>
      <c r="B354" s="85"/>
      <c r="C354" s="85"/>
      <c r="D354" s="127" t="s">
        <v>522</v>
      </c>
      <c r="E354" s="127"/>
      <c r="F354" s="127"/>
      <c r="G354" s="90">
        <v>5.46663561097065E-10</v>
      </c>
      <c r="H354" s="90">
        <v>4.794147044750129E-10</v>
      </c>
      <c r="I354" s="90">
        <v>6.72488566220524E-11</v>
      </c>
    </row>
    <row r="355" spans="1:9" ht="15.75" thickBot="1">
      <c r="A355" s="85"/>
      <c r="B355" s="85"/>
      <c r="C355" s="85"/>
      <c r="D355" s="127" t="s">
        <v>523</v>
      </c>
      <c r="E355" s="127"/>
      <c r="F355" s="127"/>
      <c r="G355" s="90">
        <v>9.29235942346855E-10</v>
      </c>
      <c r="H355" s="90">
        <v>8.149139846372834E-10</v>
      </c>
      <c r="I355" s="90">
        <v>1.143219577095718E-10</v>
      </c>
    </row>
    <row r="356" spans="1:9" ht="15.75" thickBot="1">
      <c r="A356" s="85"/>
      <c r="B356" s="85"/>
      <c r="C356" s="85"/>
      <c r="D356" s="127" t="s">
        <v>524</v>
      </c>
      <c r="E356" s="127"/>
      <c r="F356" s="127"/>
      <c r="G356" s="90">
        <v>8.07349149909148E-08</v>
      </c>
      <c r="H356" s="90">
        <v>7.080226697692736E-08</v>
      </c>
      <c r="I356" s="90">
        <v>9.93264801398746E-09</v>
      </c>
    </row>
    <row r="357" spans="1:9" ht="15.75" thickBot="1">
      <c r="A357" s="85"/>
      <c r="B357" s="85"/>
      <c r="C357" s="85"/>
      <c r="D357" s="127" t="s">
        <v>525</v>
      </c>
      <c r="E357" s="127"/>
      <c r="F357" s="127"/>
      <c r="G357" s="90">
        <v>1.77127500328358E-10</v>
      </c>
      <c r="H357" s="90">
        <v>1.211327447165767E-10</v>
      </c>
      <c r="I357" s="90">
        <v>5.5994755611781854E-11</v>
      </c>
    </row>
    <row r="358" spans="1:9" ht="15.75" thickBot="1">
      <c r="A358" s="85"/>
      <c r="B358" s="85"/>
      <c r="C358" s="85"/>
      <c r="D358" s="127" t="s">
        <v>526</v>
      </c>
      <c r="E358" s="127"/>
      <c r="F358" s="127"/>
      <c r="G358" s="90">
        <v>9.3806477698257E-11</v>
      </c>
      <c r="H358" s="90">
        <v>8.309667547406003E-11</v>
      </c>
      <c r="I358" s="90">
        <v>1.070980222419696E-11</v>
      </c>
    </row>
    <row r="359" spans="1:9" ht="15.75" thickBot="1">
      <c r="A359" s="85"/>
      <c r="B359" s="85"/>
      <c r="C359" s="127" t="s">
        <v>527</v>
      </c>
      <c r="D359" s="127"/>
      <c r="E359" s="127"/>
      <c r="F359" s="127"/>
      <c r="G359" s="90">
        <v>7.2191205578227E-08</v>
      </c>
      <c r="H359" s="90">
        <v>7.16228256316619E-08</v>
      </c>
      <c r="I359" s="90">
        <v>5.683799465651224E-10</v>
      </c>
    </row>
    <row r="360" spans="1:9" ht="15.75" thickBot="1">
      <c r="A360" s="85"/>
      <c r="B360" s="85"/>
      <c r="C360" s="85"/>
      <c r="D360" s="127" t="s">
        <v>528</v>
      </c>
      <c r="E360" s="127"/>
      <c r="F360" s="127"/>
      <c r="G360" s="90">
        <v>1.46988841083949E-10</v>
      </c>
      <c r="H360" s="90">
        <v>1.2890618206870048E-10</v>
      </c>
      <c r="I360" s="90">
        <v>1.808265901524801E-11</v>
      </c>
    </row>
    <row r="361" spans="1:9" ht="15.75" thickBot="1">
      <c r="A361" s="85"/>
      <c r="B361" s="85"/>
      <c r="C361" s="85"/>
      <c r="D361" s="127" t="s">
        <v>529</v>
      </c>
      <c r="E361" s="127"/>
      <c r="F361" s="127"/>
      <c r="G361" s="90">
        <v>7.20442167371431E-08</v>
      </c>
      <c r="H361" s="90">
        <v>7.149391944959319E-08</v>
      </c>
      <c r="I361" s="90">
        <v>5.502972875498751E-10</v>
      </c>
    </row>
    <row r="362" spans="1:9" ht="15.75" thickBot="1">
      <c r="A362" s="85"/>
      <c r="B362" s="85"/>
      <c r="C362" s="127" t="s">
        <v>530</v>
      </c>
      <c r="D362" s="127"/>
      <c r="E362" s="127"/>
      <c r="F362" s="127"/>
      <c r="G362" s="90">
        <v>1.8969557036715E-07</v>
      </c>
      <c r="H362" s="90">
        <v>1.6369515423502318E-07</v>
      </c>
      <c r="I362" s="90">
        <v>2.6000416132126752E-08</v>
      </c>
    </row>
    <row r="363" spans="1:9" ht="15.75" thickBot="1">
      <c r="A363" s="85"/>
      <c r="B363" s="85"/>
      <c r="C363" s="85"/>
      <c r="D363" s="127" t="s">
        <v>531</v>
      </c>
      <c r="E363" s="127"/>
      <c r="F363" s="127"/>
      <c r="G363" s="90">
        <v>5.16952998543853E-11</v>
      </c>
      <c r="H363" s="90">
        <v>4.568719790602515E-11</v>
      </c>
      <c r="I363" s="90">
        <v>6.008101948360163E-12</v>
      </c>
    </row>
    <row r="364" spans="1:9" ht="15.75" thickBot="1">
      <c r="A364" s="85"/>
      <c r="B364" s="85"/>
      <c r="C364" s="85"/>
      <c r="D364" s="127" t="s">
        <v>532</v>
      </c>
      <c r="E364" s="127"/>
      <c r="F364" s="127"/>
      <c r="G364" s="90">
        <v>2.38123829406854E-09</v>
      </c>
      <c r="H364" s="90">
        <v>2.381023718415508E-09</v>
      </c>
      <c r="I364" s="90">
        <v>2.14575653027754E-13</v>
      </c>
    </row>
    <row r="365" spans="1:9" ht="15.75" thickBot="1">
      <c r="A365" s="85"/>
      <c r="B365" s="85"/>
      <c r="C365" s="85"/>
      <c r="D365" s="127" t="s">
        <v>102</v>
      </c>
      <c r="E365" s="127"/>
      <c r="F365" s="127"/>
      <c r="G365" s="90">
        <v>1.07972423570015E-07</v>
      </c>
      <c r="H365" s="90">
        <v>9.785371615973776E-08</v>
      </c>
      <c r="I365" s="90">
        <v>1.011870741027768E-08</v>
      </c>
    </row>
    <row r="366" spans="1:9" ht="15.75" thickBot="1">
      <c r="A366" s="85"/>
      <c r="B366" s="85"/>
      <c r="C366" s="85"/>
      <c r="D366" s="127" t="s">
        <v>533</v>
      </c>
      <c r="E366" s="127"/>
      <c r="F366" s="127"/>
      <c r="G366" s="90">
        <v>3.47995847366742E-11</v>
      </c>
      <c r="H366" s="90">
        <v>2.355530249329022E-11</v>
      </c>
      <c r="I366" s="90">
        <v>1.1244282243383941E-11</v>
      </c>
    </row>
    <row r="367" spans="1:9" ht="15.75" thickBot="1">
      <c r="A367" s="85"/>
      <c r="B367" s="85"/>
      <c r="C367" s="85"/>
      <c r="D367" s="127" t="s">
        <v>534</v>
      </c>
      <c r="E367" s="127"/>
      <c r="F367" s="127"/>
      <c r="G367" s="90">
        <v>7.92554136184745E-08</v>
      </c>
      <c r="H367" s="90">
        <v>6.339117185647023E-08</v>
      </c>
      <c r="I367" s="90">
        <v>1.586424176200427E-08</v>
      </c>
    </row>
    <row r="368" spans="1:9" ht="15.75" thickBot="1">
      <c r="A368" s="85"/>
      <c r="B368" s="85"/>
      <c r="C368" s="127" t="s">
        <v>535</v>
      </c>
      <c r="D368" s="127"/>
      <c r="E368" s="127"/>
      <c r="F368" s="127"/>
      <c r="G368" s="90">
        <v>7.37149693523671E-08</v>
      </c>
      <c r="H368" s="90">
        <v>6.836829824643782E-08</v>
      </c>
      <c r="I368" s="90">
        <v>5.346671105929298E-09</v>
      </c>
    </row>
    <row r="369" spans="1:9" ht="15.75" thickBot="1">
      <c r="A369" s="85"/>
      <c r="B369" s="85"/>
      <c r="C369" s="85"/>
      <c r="D369" s="127" t="s">
        <v>536</v>
      </c>
      <c r="E369" s="127"/>
      <c r="F369" s="127"/>
      <c r="G369" s="90">
        <v>9.57828864898379E-16</v>
      </c>
      <c r="H369" s="90">
        <v>8.939351697837237E-16</v>
      </c>
      <c r="I369" s="90">
        <v>6.38936951146553E-17</v>
      </c>
    </row>
    <row r="370" spans="1:9" ht="15.75" thickBot="1">
      <c r="A370" s="85"/>
      <c r="B370" s="85"/>
      <c r="C370" s="85"/>
      <c r="D370" s="127" t="s">
        <v>762</v>
      </c>
      <c r="E370" s="127"/>
      <c r="F370" s="127"/>
      <c r="G370" s="90">
        <v>0</v>
      </c>
      <c r="H370" s="90">
        <v>0</v>
      </c>
      <c r="I370" s="90">
        <v>0</v>
      </c>
    </row>
    <row r="371" spans="1:9" ht="15.75" thickBot="1">
      <c r="A371" s="85"/>
      <c r="B371" s="85"/>
      <c r="C371" s="85"/>
      <c r="D371" s="127" t="s">
        <v>537</v>
      </c>
      <c r="E371" s="127"/>
      <c r="F371" s="127"/>
      <c r="G371" s="90">
        <v>2.77535278637497E-11</v>
      </c>
      <c r="H371" s="90">
        <v>2.4661815345094058E-11</v>
      </c>
      <c r="I371" s="90">
        <v>3.091712518655614E-12</v>
      </c>
    </row>
    <row r="372" spans="1:9" ht="15.75" thickBot="1">
      <c r="A372" s="85"/>
      <c r="B372" s="85"/>
      <c r="C372" s="85"/>
      <c r="D372" s="127" t="s">
        <v>538</v>
      </c>
      <c r="E372" s="127"/>
      <c r="F372" s="127"/>
      <c r="G372" s="90">
        <v>6.9906270857933E-08</v>
      </c>
      <c r="H372" s="90">
        <v>6.55276033132035E-08</v>
      </c>
      <c r="I372" s="90">
        <v>4.378667544729444E-09</v>
      </c>
    </row>
    <row r="373" spans="1:9" ht="15.75" thickBot="1">
      <c r="A373" s="85"/>
      <c r="B373" s="85"/>
      <c r="C373" s="85"/>
      <c r="D373" s="127" t="s">
        <v>539</v>
      </c>
      <c r="E373" s="127"/>
      <c r="F373" s="127"/>
      <c r="G373" s="90">
        <v>2.5485423877623E-10</v>
      </c>
      <c r="H373" s="90">
        <v>2.235028603734136E-10</v>
      </c>
      <c r="I373" s="90">
        <v>3.1351378402815847E-11</v>
      </c>
    </row>
    <row r="374" spans="1:9" ht="15.75" thickBot="1">
      <c r="A374" s="85"/>
      <c r="B374" s="85"/>
      <c r="C374" s="85"/>
      <c r="D374" s="127" t="s">
        <v>540</v>
      </c>
      <c r="E374" s="127"/>
      <c r="F374" s="127"/>
      <c r="G374" s="90">
        <v>1.4314900604951E-10</v>
      </c>
      <c r="H374" s="90">
        <v>1.3359999444244755E-10</v>
      </c>
      <c r="I374" s="90">
        <v>9.54901160706166E-12</v>
      </c>
    </row>
    <row r="375" spans="1:9" ht="15.75" thickBot="1">
      <c r="A375" s="85"/>
      <c r="B375" s="85"/>
      <c r="C375" s="85"/>
      <c r="D375" s="127" t="s">
        <v>541</v>
      </c>
      <c r="E375" s="127"/>
      <c r="F375" s="127"/>
      <c r="G375" s="90">
        <v>5.63582397409769E-13</v>
      </c>
      <c r="H375" s="90">
        <v>3.814802375181892E-13</v>
      </c>
      <c r="I375" s="90">
        <v>1.821021598915797E-13</v>
      </c>
    </row>
    <row r="376" spans="1:9" ht="15.75" thickBot="1">
      <c r="A376" s="85"/>
      <c r="B376" s="85"/>
      <c r="C376" s="85"/>
      <c r="D376" s="127" t="s">
        <v>763</v>
      </c>
      <c r="E376" s="127"/>
      <c r="F376" s="127"/>
      <c r="G376" s="90">
        <v>0</v>
      </c>
      <c r="H376" s="90">
        <v>0</v>
      </c>
      <c r="I376" s="90">
        <v>0</v>
      </c>
    </row>
    <row r="377" spans="1:9" ht="15.75" thickBot="1">
      <c r="A377" s="85"/>
      <c r="B377" s="85"/>
      <c r="C377" s="85"/>
      <c r="D377" s="127" t="s">
        <v>542</v>
      </c>
      <c r="E377" s="127"/>
      <c r="F377" s="127"/>
      <c r="G377" s="90">
        <v>1.40895599352442E-13</v>
      </c>
      <c r="H377" s="90">
        <v>9.537005937954714E-14</v>
      </c>
      <c r="I377" s="90">
        <v>4.552553997289482E-14</v>
      </c>
    </row>
    <row r="378" spans="1:9" ht="15.75" thickBot="1">
      <c r="A378" s="85"/>
      <c r="B378" s="85"/>
      <c r="C378" s="85"/>
      <c r="D378" s="127" t="s">
        <v>764</v>
      </c>
      <c r="E378" s="127"/>
      <c r="F378" s="127"/>
      <c r="G378" s="90">
        <v>0</v>
      </c>
      <c r="H378" s="90">
        <v>0</v>
      </c>
      <c r="I378" s="90">
        <v>0</v>
      </c>
    </row>
    <row r="379" spans="1:9" ht="15.75" thickBot="1">
      <c r="A379" s="85"/>
      <c r="B379" s="85"/>
      <c r="C379" s="85"/>
      <c r="D379" s="127" t="s">
        <v>543</v>
      </c>
      <c r="E379" s="127"/>
      <c r="F379" s="127"/>
      <c r="G379" s="90">
        <v>2.24750526790393E-17</v>
      </c>
      <c r="H379" s="90">
        <v>1.5213016718831124E-17</v>
      </c>
      <c r="I379" s="90">
        <v>7.26203596020819E-18</v>
      </c>
    </row>
    <row r="380" spans="1:9" ht="15.75" thickBot="1">
      <c r="A380" s="85"/>
      <c r="B380" s="85"/>
      <c r="C380" s="85"/>
      <c r="D380" s="127" t="s">
        <v>544</v>
      </c>
      <c r="E380" s="127"/>
      <c r="F380" s="127"/>
      <c r="G380" s="90">
        <v>4.70859345535242E-13</v>
      </c>
      <c r="H380" s="90">
        <v>3.2581281417046813E-13</v>
      </c>
      <c r="I380" s="90">
        <v>1.450465313647735E-13</v>
      </c>
    </row>
    <row r="381" spans="1:9" ht="15.75" thickBot="1">
      <c r="A381" s="85"/>
      <c r="B381" s="85"/>
      <c r="C381" s="85"/>
      <c r="D381" s="127" t="s">
        <v>545</v>
      </c>
      <c r="E381" s="127"/>
      <c r="F381" s="127"/>
      <c r="G381" s="90">
        <v>5.33781328360069E-11</v>
      </c>
      <c r="H381" s="90">
        <v>4.716903008148249E-11</v>
      </c>
      <c r="I381" s="90">
        <v>6.20910275452438E-12</v>
      </c>
    </row>
    <row r="382" spans="1:9" ht="15.75" thickBot="1">
      <c r="A382" s="85"/>
      <c r="B382" s="85"/>
      <c r="C382" s="85"/>
      <c r="D382" s="127" t="s">
        <v>546</v>
      </c>
      <c r="E382" s="127"/>
      <c r="F382" s="127"/>
      <c r="G382" s="90">
        <v>4.46297581277013E-13</v>
      </c>
      <c r="H382" s="90">
        <v>3.835070874036427E-13</v>
      </c>
      <c r="I382" s="90">
        <v>6.27904938733709E-14</v>
      </c>
    </row>
    <row r="383" spans="1:9" ht="15.75" thickBot="1">
      <c r="A383" s="85"/>
      <c r="B383" s="85"/>
      <c r="C383" s="85"/>
      <c r="D383" s="127" t="s">
        <v>547</v>
      </c>
      <c r="E383" s="127"/>
      <c r="F383" s="127"/>
      <c r="G383" s="90">
        <v>3.72667608289265E-11</v>
      </c>
      <c r="H383" s="90">
        <v>2.522529596007929E-11</v>
      </c>
      <c r="I383" s="90">
        <v>1.204146486884722E-11</v>
      </c>
    </row>
    <row r="384" spans="1:9" ht="15.75" thickBot="1">
      <c r="A384" s="85"/>
      <c r="B384" s="85"/>
      <c r="C384" s="85"/>
      <c r="D384" s="127" t="s">
        <v>548</v>
      </c>
      <c r="E384" s="127"/>
      <c r="F384" s="127"/>
      <c r="G384" s="90">
        <v>7.89015590224443E-14</v>
      </c>
      <c r="H384" s="90">
        <v>5.340725663668554E-14</v>
      </c>
      <c r="I384" s="90">
        <v>2.549430238575882E-14</v>
      </c>
    </row>
    <row r="385" spans="1:9" ht="15.75" thickBot="1">
      <c r="A385" s="85"/>
      <c r="B385" s="85"/>
      <c r="C385" s="85"/>
      <c r="D385" s="127" t="s">
        <v>549</v>
      </c>
      <c r="E385" s="127"/>
      <c r="F385" s="127"/>
      <c r="G385" s="90">
        <v>1.49617450041761E-09</v>
      </c>
      <c r="H385" s="90">
        <v>1.1706718832273233E-09</v>
      </c>
      <c r="I385" s="90">
        <v>3.255026171902837E-10</v>
      </c>
    </row>
    <row r="386" spans="1:9" ht="15.75" thickBot="1">
      <c r="A386" s="85"/>
      <c r="B386" s="85"/>
      <c r="C386" s="85"/>
      <c r="D386" s="127" t="s">
        <v>550</v>
      </c>
      <c r="E386" s="127"/>
      <c r="F386" s="127"/>
      <c r="G386" s="90">
        <v>5.21200407113848E-14</v>
      </c>
      <c r="H386" s="90">
        <v>3.527925215801304E-14</v>
      </c>
      <c r="I386" s="90">
        <v>1.6840788553371723E-14</v>
      </c>
    </row>
    <row r="387" spans="1:9" ht="15.75" thickBot="1">
      <c r="A387" s="85"/>
      <c r="B387" s="85"/>
      <c r="C387" s="85"/>
      <c r="D387" s="127" t="s">
        <v>551</v>
      </c>
      <c r="E387" s="127"/>
      <c r="F387" s="127"/>
      <c r="G387" s="90">
        <v>1.18089526202502E-09</v>
      </c>
      <c r="H387" s="90">
        <v>7.993298000644746E-10</v>
      </c>
      <c r="I387" s="90">
        <v>3.815654619605429E-10</v>
      </c>
    </row>
    <row r="388" spans="1:9" ht="15.75" thickBot="1">
      <c r="A388" s="85"/>
      <c r="B388" s="85"/>
      <c r="C388" s="85"/>
      <c r="D388" s="127" t="s">
        <v>552</v>
      </c>
      <c r="E388" s="127"/>
      <c r="F388" s="127"/>
      <c r="G388" s="90">
        <v>6.13280519371558E-10</v>
      </c>
      <c r="H388" s="90">
        <v>4.151201302070425E-10</v>
      </c>
      <c r="I388" s="90">
        <v>1.9816038916451578E-10</v>
      </c>
    </row>
    <row r="389" spans="1:9" ht="15.75" thickBot="1">
      <c r="A389" s="85"/>
      <c r="B389" s="85"/>
      <c r="C389" s="85"/>
      <c r="D389" s="127" t="s">
        <v>553</v>
      </c>
      <c r="E389" s="127"/>
      <c r="F389" s="127"/>
      <c r="G389" s="90">
        <v>8.63422085716566E-14</v>
      </c>
      <c r="H389" s="90">
        <v>6.006549016578357E-14</v>
      </c>
      <c r="I389" s="90">
        <v>2.627671840587298E-14</v>
      </c>
    </row>
    <row r="390" spans="1:9" ht="15.75" thickBot="1">
      <c r="A390" s="85"/>
      <c r="B390" s="85"/>
      <c r="C390" s="85"/>
      <c r="D390" s="127" t="s">
        <v>135</v>
      </c>
      <c r="E390" s="127"/>
      <c r="F390" s="127"/>
      <c r="G390" s="90">
        <v>1.06567073218943E-13</v>
      </c>
      <c r="H390" s="90">
        <v>7.829204858756802E-14</v>
      </c>
      <c r="I390" s="90">
        <v>2.827502463137517E-14</v>
      </c>
    </row>
    <row r="391" spans="1:9" ht="15.75" thickBot="1">
      <c r="A391" s="85"/>
      <c r="B391" s="85"/>
      <c r="C391" s="85"/>
      <c r="D391" s="127" t="s">
        <v>554</v>
      </c>
      <c r="E391" s="127"/>
      <c r="F391" s="127"/>
      <c r="G391" s="90">
        <v>1.56536177419398E-19</v>
      </c>
      <c r="H391" s="90">
        <v>1.3873891531140107E-19</v>
      </c>
      <c r="I391" s="90">
        <v>1.779726210799753E-20</v>
      </c>
    </row>
    <row r="392" spans="1:9" ht="15.75" thickBot="1">
      <c r="A392" s="85"/>
      <c r="B392" s="85"/>
      <c r="C392" s="127" t="s">
        <v>555</v>
      </c>
      <c r="D392" s="127"/>
      <c r="E392" s="127"/>
      <c r="F392" s="127"/>
      <c r="G392" s="90">
        <v>2.81725634146777E-09</v>
      </c>
      <c r="H392" s="90">
        <v>1.9069573912035064E-09</v>
      </c>
      <c r="I392" s="90">
        <v>9.10298950264265E-10</v>
      </c>
    </row>
    <row r="393" spans="1:9" ht="15.75" thickBot="1">
      <c r="A393" s="85"/>
      <c r="B393" s="85"/>
      <c r="C393" s="127" t="s">
        <v>556</v>
      </c>
      <c r="D393" s="127"/>
      <c r="E393" s="127"/>
      <c r="F393" s="127"/>
      <c r="G393" s="90">
        <v>8.60001185321047E-14</v>
      </c>
      <c r="H393" s="90">
        <v>5.955601979193398E-14</v>
      </c>
      <c r="I393" s="90">
        <v>2.644409874017069E-14</v>
      </c>
    </row>
    <row r="394" spans="1:9" ht="15.75" thickBot="1">
      <c r="A394" s="85"/>
      <c r="B394" s="127" t="s">
        <v>240</v>
      </c>
      <c r="C394" s="127"/>
      <c r="D394" s="127"/>
      <c r="E394" s="127"/>
      <c r="F394" s="127"/>
      <c r="G394" s="90">
        <v>0.196565499780414</v>
      </c>
      <c r="H394" s="90">
        <v>0.1644594784442312</v>
      </c>
      <c r="I394" s="90">
        <v>0.03210602133618286</v>
      </c>
    </row>
    <row r="395" spans="1:9" ht="15.75" thickBot="1">
      <c r="A395" s="85"/>
      <c r="B395" s="85"/>
      <c r="C395" s="127" t="s">
        <v>241</v>
      </c>
      <c r="D395" s="127"/>
      <c r="E395" s="127"/>
      <c r="F395" s="127"/>
      <c r="G395" s="90">
        <v>7.74665849175411E-08</v>
      </c>
      <c r="H395" s="90">
        <v>7.070090955589285E-08</v>
      </c>
      <c r="I395" s="90">
        <v>6.765675361648251E-09</v>
      </c>
    </row>
    <row r="396" spans="1:9" ht="15.75" thickBot="1">
      <c r="A396" s="85"/>
      <c r="B396" s="85"/>
      <c r="C396" s="85"/>
      <c r="D396" s="127" t="s">
        <v>242</v>
      </c>
      <c r="E396" s="127"/>
      <c r="F396" s="127"/>
      <c r="G396" s="90">
        <v>3.31968155057246E-13</v>
      </c>
      <c r="H396" s="90">
        <v>2.9820249002860783E-13</v>
      </c>
      <c r="I396" s="90">
        <v>3.37656650286385E-14</v>
      </c>
    </row>
    <row r="397" spans="1:9" ht="15.75" thickBot="1">
      <c r="A397" s="85"/>
      <c r="B397" s="85"/>
      <c r="C397" s="85"/>
      <c r="D397" s="127" t="s">
        <v>243</v>
      </c>
      <c r="E397" s="127"/>
      <c r="F397" s="127"/>
      <c r="G397" s="90">
        <v>6.11321544056046E-12</v>
      </c>
      <c r="H397" s="90">
        <v>4.9602633443803975E-12</v>
      </c>
      <c r="I397" s="90">
        <v>1.1529520961800531E-12</v>
      </c>
    </row>
    <row r="398" spans="1:9" ht="15.75" thickBot="1">
      <c r="A398" s="85"/>
      <c r="B398" s="85"/>
      <c r="C398" s="85"/>
      <c r="D398" s="127" t="s">
        <v>244</v>
      </c>
      <c r="E398" s="127"/>
      <c r="F398" s="127"/>
      <c r="G398" s="90">
        <v>1.25913194820079E-16</v>
      </c>
      <c r="H398" s="90">
        <v>1.1738529838413305E-16</v>
      </c>
      <c r="I398" s="90">
        <v>8.52789643594625E-18</v>
      </c>
    </row>
    <row r="399" spans="1:9" ht="15.75" thickBot="1">
      <c r="A399" s="85"/>
      <c r="B399" s="85"/>
      <c r="C399" s="85"/>
      <c r="D399" s="127" t="s">
        <v>245</v>
      </c>
      <c r="E399" s="127"/>
      <c r="F399" s="127"/>
      <c r="G399" s="90">
        <v>3.37451920666534E-10</v>
      </c>
      <c r="H399" s="90">
        <v>3.0805237645499676E-10</v>
      </c>
      <c r="I399" s="90">
        <v>2.9399544211537604E-11</v>
      </c>
    </row>
    <row r="400" spans="1:9" ht="15.75" thickBot="1">
      <c r="A400" s="85"/>
      <c r="B400" s="85"/>
      <c r="C400" s="85"/>
      <c r="D400" s="127" t="s">
        <v>246</v>
      </c>
      <c r="E400" s="127"/>
      <c r="F400" s="127"/>
      <c r="G400" s="90">
        <v>3.32930439351645E-14</v>
      </c>
      <c r="H400" s="90">
        <v>2.931495303168588E-14</v>
      </c>
      <c r="I400" s="90">
        <v>3.978090903478669E-15</v>
      </c>
    </row>
    <row r="401" spans="1:9" ht="15.75" thickBot="1">
      <c r="A401" s="85"/>
      <c r="B401" s="85"/>
      <c r="C401" s="85"/>
      <c r="D401" s="127" t="s">
        <v>247</v>
      </c>
      <c r="E401" s="127"/>
      <c r="F401" s="127"/>
      <c r="G401" s="90">
        <v>8.01494998795203E-17</v>
      </c>
      <c r="H401" s="90">
        <v>5.42519610114308E-17</v>
      </c>
      <c r="I401" s="90">
        <v>2.589753886808951E-17</v>
      </c>
    </row>
    <row r="402" spans="1:9" ht="15.75" thickBot="1">
      <c r="A402" s="85"/>
      <c r="B402" s="85"/>
      <c r="C402" s="85"/>
      <c r="D402" s="127" t="s">
        <v>248</v>
      </c>
      <c r="E402" s="127"/>
      <c r="F402" s="127"/>
      <c r="G402" s="90">
        <v>1.99507830242348E-09</v>
      </c>
      <c r="H402" s="90">
        <v>1.8212993545586576E-09</v>
      </c>
      <c r="I402" s="90">
        <v>1.7377894786482688E-10</v>
      </c>
    </row>
    <row r="403" spans="1:9" ht="15.75" thickBot="1">
      <c r="A403" s="85"/>
      <c r="B403" s="85"/>
      <c r="C403" s="85"/>
      <c r="D403" s="127" t="s">
        <v>249</v>
      </c>
      <c r="E403" s="127"/>
      <c r="F403" s="127"/>
      <c r="G403" s="90">
        <v>6.75761439080217E-13</v>
      </c>
      <c r="H403" s="90">
        <v>5.205916720877531E-13</v>
      </c>
      <c r="I403" s="90">
        <v>1.551697669924635E-13</v>
      </c>
    </row>
    <row r="404" spans="1:9" ht="15.75" thickBot="1">
      <c r="A404" s="85"/>
      <c r="B404" s="85"/>
      <c r="C404" s="85"/>
      <c r="D404" s="127" t="s">
        <v>250</v>
      </c>
      <c r="E404" s="127"/>
      <c r="F404" s="127"/>
      <c r="G404" s="90">
        <v>2.12480034887274E-12</v>
      </c>
      <c r="H404" s="90">
        <v>1.786131039824351E-12</v>
      </c>
      <c r="I404" s="90">
        <v>3.3866930904838727E-13</v>
      </c>
    </row>
    <row r="405" spans="1:9" ht="15.75" thickBot="1">
      <c r="A405" s="85"/>
      <c r="B405" s="85"/>
      <c r="C405" s="85"/>
      <c r="D405" s="127" t="s">
        <v>251</v>
      </c>
      <c r="E405" s="127"/>
      <c r="F405" s="127"/>
      <c r="G405" s="90">
        <v>1.17481586491777E-13</v>
      </c>
      <c r="H405" s="90">
        <v>7.99042099956153E-14</v>
      </c>
      <c r="I405" s="90">
        <v>3.757737649616158E-14</v>
      </c>
    </row>
    <row r="406" spans="1:9" ht="15.75" thickBot="1">
      <c r="A406" s="85"/>
      <c r="B406" s="85"/>
      <c r="C406" s="85"/>
      <c r="D406" s="127" t="s">
        <v>252</v>
      </c>
      <c r="E406" s="127"/>
      <c r="F406" s="127"/>
      <c r="G406" s="90">
        <v>1.04520523616969E-14</v>
      </c>
      <c r="H406" s="90">
        <v>9.744161205775046E-15</v>
      </c>
      <c r="I406" s="90">
        <v>7.07891155921841E-16</v>
      </c>
    </row>
    <row r="407" spans="1:9" ht="15.75" thickBot="1">
      <c r="A407" s="85"/>
      <c r="B407" s="85"/>
      <c r="C407" s="85"/>
      <c r="D407" s="127" t="s">
        <v>143</v>
      </c>
      <c r="E407" s="127"/>
      <c r="F407" s="127"/>
      <c r="G407" s="90">
        <v>1.70538795906324E-12</v>
      </c>
      <c r="H407" s="90">
        <v>1.4021558109444182E-12</v>
      </c>
      <c r="I407" s="90">
        <v>3.0323214811882E-13</v>
      </c>
    </row>
    <row r="408" spans="1:9" ht="15.75" thickBot="1">
      <c r="A408" s="85"/>
      <c r="B408" s="85"/>
      <c r="C408" s="85"/>
      <c r="D408" s="127" t="s">
        <v>253</v>
      </c>
      <c r="E408" s="127"/>
      <c r="F408" s="127"/>
      <c r="G408" s="90">
        <v>8.08141933043135E-17</v>
      </c>
      <c r="H408" s="90">
        <v>6.819189327790159E-17</v>
      </c>
      <c r="I408" s="90">
        <v>1.262230002641188E-17</v>
      </c>
    </row>
    <row r="409" spans="1:9" ht="15.75" thickBot="1">
      <c r="A409" s="85"/>
      <c r="B409" s="85"/>
      <c r="C409" s="85"/>
      <c r="D409" s="127" t="s">
        <v>96</v>
      </c>
      <c r="E409" s="127"/>
      <c r="F409" s="127"/>
      <c r="G409" s="90">
        <v>1.29054919102028E-08</v>
      </c>
      <c r="H409" s="90">
        <v>1.1782322110817644E-08</v>
      </c>
      <c r="I409" s="90">
        <v>1.123169799385162E-09</v>
      </c>
    </row>
    <row r="410" spans="1:9" ht="15.75" thickBot="1">
      <c r="A410" s="85"/>
      <c r="B410" s="85"/>
      <c r="C410" s="85"/>
      <c r="D410" s="127" t="s">
        <v>254</v>
      </c>
      <c r="E410" s="127"/>
      <c r="F410" s="127"/>
      <c r="G410" s="90">
        <v>2.33131446356852E-12</v>
      </c>
      <c r="H410" s="90">
        <v>1.957909911671642E-12</v>
      </c>
      <c r="I410" s="90">
        <v>3.7340455189687974E-13</v>
      </c>
    </row>
    <row r="411" spans="1:9" ht="15.75" thickBot="1">
      <c r="A411" s="85"/>
      <c r="B411" s="85"/>
      <c r="C411" s="85"/>
      <c r="D411" s="127" t="s">
        <v>97</v>
      </c>
      <c r="E411" s="127"/>
      <c r="F411" s="127"/>
      <c r="G411" s="90">
        <v>3.58524510397674E-10</v>
      </c>
      <c r="H411" s="90">
        <v>3.2340465363596515E-10</v>
      </c>
      <c r="I411" s="90">
        <v>3.511985676170867E-11</v>
      </c>
    </row>
    <row r="412" spans="1:9" ht="15.75" thickBot="1">
      <c r="A412" s="85"/>
      <c r="B412" s="85"/>
      <c r="C412" s="85"/>
      <c r="D412" s="127" t="s">
        <v>255</v>
      </c>
      <c r="E412" s="127"/>
      <c r="F412" s="127"/>
      <c r="G412" s="90">
        <v>1.42394921142522E-13</v>
      </c>
      <c r="H412" s="90">
        <v>1.1429795699451166E-13</v>
      </c>
      <c r="I412" s="90">
        <v>2.809696414801018E-14</v>
      </c>
    </row>
    <row r="413" spans="1:9" ht="15.75" thickBot="1">
      <c r="A413" s="85"/>
      <c r="B413" s="85"/>
      <c r="C413" s="85"/>
      <c r="D413" s="127" t="s">
        <v>256</v>
      </c>
      <c r="E413" s="127"/>
      <c r="F413" s="127"/>
      <c r="G413" s="90">
        <v>1.77553195590612E-11</v>
      </c>
      <c r="H413" s="90">
        <v>1.4159872118433662E-11</v>
      </c>
      <c r="I413" s="90">
        <v>3.59544744062754E-12</v>
      </c>
    </row>
    <row r="414" spans="1:9" ht="15.75" thickBot="1">
      <c r="A414" s="85"/>
      <c r="B414" s="85"/>
      <c r="C414" s="85"/>
      <c r="D414" s="127" t="s">
        <v>257</v>
      </c>
      <c r="E414" s="127"/>
      <c r="F414" s="127"/>
      <c r="G414" s="90">
        <v>5.47030700270715E-21</v>
      </c>
      <c r="H414" s="90">
        <v>5.052146658351444E-21</v>
      </c>
      <c r="I414" s="90">
        <v>4.181603443557103E-22</v>
      </c>
    </row>
    <row r="415" spans="1:9" ht="15.75" thickBot="1">
      <c r="A415" s="85"/>
      <c r="B415" s="85"/>
      <c r="C415" s="85"/>
      <c r="D415" s="127" t="s">
        <v>258</v>
      </c>
      <c r="E415" s="127"/>
      <c r="F415" s="127"/>
      <c r="G415" s="90">
        <v>5.28064451203074E-21</v>
      </c>
      <c r="H415" s="90">
        <v>4.8769820472602395E-21</v>
      </c>
      <c r="I415" s="90">
        <v>4.036624647705071E-22</v>
      </c>
    </row>
    <row r="416" spans="1:9" ht="15.75" thickBot="1">
      <c r="A416" s="85"/>
      <c r="B416" s="85"/>
      <c r="C416" s="85"/>
      <c r="D416" s="127" t="s">
        <v>259</v>
      </c>
      <c r="E416" s="127"/>
      <c r="F416" s="127"/>
      <c r="G416" s="90">
        <v>9.01133652796647E-12</v>
      </c>
      <c r="H416" s="90">
        <v>8.05247236124806E-12</v>
      </c>
      <c r="I416" s="90">
        <v>9.58864166718404E-13</v>
      </c>
    </row>
    <row r="417" spans="1:9" ht="15.75" thickBot="1">
      <c r="A417" s="85"/>
      <c r="B417" s="85"/>
      <c r="C417" s="85"/>
      <c r="D417" s="127" t="s">
        <v>260</v>
      </c>
      <c r="E417" s="127"/>
      <c r="F417" s="127"/>
      <c r="G417" s="90">
        <v>7.01557884689079E-20</v>
      </c>
      <c r="H417" s="90">
        <v>4.914679643119186E-20</v>
      </c>
      <c r="I417" s="90">
        <v>2.1008992037716007E-20</v>
      </c>
    </row>
    <row r="418" spans="1:9" ht="15.75" thickBot="1">
      <c r="A418" s="85"/>
      <c r="B418" s="85"/>
      <c r="C418" s="85"/>
      <c r="D418" s="127" t="s">
        <v>261</v>
      </c>
      <c r="E418" s="127"/>
      <c r="F418" s="127"/>
      <c r="G418" s="90">
        <v>4.43795935665793E-15</v>
      </c>
      <c r="H418" s="90">
        <v>3.907962841760461E-15</v>
      </c>
      <c r="I418" s="90">
        <v>5.299965148974688E-16</v>
      </c>
    </row>
    <row r="419" spans="1:9" ht="15.75" thickBot="1">
      <c r="A419" s="85"/>
      <c r="B419" s="85"/>
      <c r="C419" s="85"/>
      <c r="D419" s="127" t="s">
        <v>262</v>
      </c>
      <c r="E419" s="127"/>
      <c r="F419" s="127"/>
      <c r="G419" s="90">
        <v>1.0522504467719E-13</v>
      </c>
      <c r="H419" s="90">
        <v>1.0185982392793501E-13</v>
      </c>
      <c r="I419" s="90">
        <v>3.365220749255143E-15</v>
      </c>
    </row>
    <row r="420" spans="1:9" ht="15.75" thickBot="1">
      <c r="A420" s="85"/>
      <c r="B420" s="85"/>
      <c r="C420" s="85"/>
      <c r="D420" s="127" t="s">
        <v>263</v>
      </c>
      <c r="E420" s="127"/>
      <c r="F420" s="127"/>
      <c r="G420" s="90">
        <v>3.25189910418682E-12</v>
      </c>
      <c r="H420" s="90">
        <v>2.900625341823011E-12</v>
      </c>
      <c r="I420" s="90">
        <v>3.512737623638146E-13</v>
      </c>
    </row>
    <row r="421" spans="1:9" ht="15.75" thickBot="1">
      <c r="A421" s="85"/>
      <c r="B421" s="85"/>
      <c r="C421" s="85"/>
      <c r="D421" s="127" t="s">
        <v>264</v>
      </c>
      <c r="E421" s="127"/>
      <c r="F421" s="127"/>
      <c r="G421" s="90">
        <v>5.19258585506343E-15</v>
      </c>
      <c r="H421" s="90">
        <v>4.390079239049279E-15</v>
      </c>
      <c r="I421" s="90">
        <v>8.02506616014149E-16</v>
      </c>
    </row>
    <row r="422" spans="1:9" ht="15.75" thickBot="1">
      <c r="A422" s="85"/>
      <c r="B422" s="85"/>
      <c r="C422" s="85"/>
      <c r="D422" s="127" t="s">
        <v>265</v>
      </c>
      <c r="E422" s="127"/>
      <c r="F422" s="127"/>
      <c r="G422" s="90">
        <v>1.43963728256237E-10</v>
      </c>
      <c r="H422" s="90">
        <v>1.1221634221330118E-10</v>
      </c>
      <c r="I422" s="90">
        <v>3.174738604293548E-11</v>
      </c>
    </row>
    <row r="423" spans="1:9" ht="15.75" thickBot="1">
      <c r="A423" s="85"/>
      <c r="B423" s="85"/>
      <c r="C423" s="85"/>
      <c r="D423" s="127" t="s">
        <v>266</v>
      </c>
      <c r="E423" s="127"/>
      <c r="F423" s="127"/>
      <c r="G423" s="90">
        <v>6.16823547784454E-08</v>
      </c>
      <c r="H423" s="90">
        <v>5.631723283508646E-08</v>
      </c>
      <c r="I423" s="90">
        <v>5.365121943358953E-09</v>
      </c>
    </row>
    <row r="424" spans="1:9" ht="15.75" thickBot="1">
      <c r="A424" s="85"/>
      <c r="B424" s="85"/>
      <c r="C424" s="127" t="s">
        <v>267</v>
      </c>
      <c r="D424" s="127"/>
      <c r="E424" s="127"/>
      <c r="F424" s="127"/>
      <c r="G424" s="90">
        <v>0.178599251379067</v>
      </c>
      <c r="H424" s="90">
        <v>0.1517597934021775</v>
      </c>
      <c r="I424" s="90">
        <v>0.02683945797688954</v>
      </c>
    </row>
    <row r="425" spans="1:9" ht="15.75" thickBot="1">
      <c r="A425" s="85"/>
      <c r="B425" s="85"/>
      <c r="C425" s="85"/>
      <c r="D425" s="127" t="s">
        <v>98</v>
      </c>
      <c r="E425" s="127"/>
      <c r="F425" s="127"/>
      <c r="G425" s="90">
        <v>1.55921146491031E-08</v>
      </c>
      <c r="H425" s="90">
        <v>2.071704962228398E-09</v>
      </c>
      <c r="I425" s="90">
        <v>1.352040968687468E-08</v>
      </c>
    </row>
    <row r="426" spans="1:9" ht="15.75" thickBot="1">
      <c r="A426" s="85"/>
      <c r="B426" s="85"/>
      <c r="C426" s="85"/>
      <c r="D426" s="127" t="s">
        <v>268</v>
      </c>
      <c r="E426" s="127"/>
      <c r="F426" s="127"/>
      <c r="G426" s="90">
        <v>9.13821107542269E-15</v>
      </c>
      <c r="H426" s="90">
        <v>6.193446912535129E-15</v>
      </c>
      <c r="I426" s="90">
        <v>2.944764162887562E-15</v>
      </c>
    </row>
    <row r="427" spans="1:9" ht="15.75" thickBot="1">
      <c r="A427" s="85"/>
      <c r="B427" s="85"/>
      <c r="C427" s="85"/>
      <c r="D427" s="127" t="s">
        <v>269</v>
      </c>
      <c r="E427" s="127"/>
      <c r="F427" s="127"/>
      <c r="G427" s="90">
        <v>4.88386081329423E-17</v>
      </c>
      <c r="H427" s="90">
        <v>3.841158901748318E-17</v>
      </c>
      <c r="I427" s="90">
        <v>1.042701911545912E-17</v>
      </c>
    </row>
    <row r="428" spans="1:9" ht="15.75" thickBot="1">
      <c r="A428" s="85"/>
      <c r="B428" s="85"/>
      <c r="C428" s="85"/>
      <c r="D428" s="127" t="s">
        <v>270</v>
      </c>
      <c r="E428" s="127"/>
      <c r="F428" s="127"/>
      <c r="G428" s="90">
        <v>1.50946214262324E-13</v>
      </c>
      <c r="H428" s="90">
        <v>1.0217316568777709E-13</v>
      </c>
      <c r="I428" s="90">
        <v>4.877304857454712E-14</v>
      </c>
    </row>
    <row r="429" spans="1:9" ht="15.75" thickBot="1">
      <c r="A429" s="85"/>
      <c r="B429" s="85"/>
      <c r="C429" s="85"/>
      <c r="D429" s="127" t="s">
        <v>271</v>
      </c>
      <c r="E429" s="127"/>
      <c r="F429" s="127"/>
      <c r="G429" s="90">
        <v>1.43120255769888E-09</v>
      </c>
      <c r="H429" s="90">
        <v>1.3349002128985169E-09</v>
      </c>
      <c r="I429" s="90">
        <v>9.63023448003625E-11</v>
      </c>
    </row>
    <row r="430" spans="1:9" ht="15.75" thickBot="1">
      <c r="A430" s="85"/>
      <c r="B430" s="85"/>
      <c r="C430" s="85"/>
      <c r="D430" s="127" t="s">
        <v>272</v>
      </c>
      <c r="E430" s="127"/>
      <c r="F430" s="127"/>
      <c r="G430" s="90">
        <v>1.22210492182248E-13</v>
      </c>
      <c r="H430" s="90">
        <v>9.581116136920948E-14</v>
      </c>
      <c r="I430" s="90">
        <v>2.6399330813038262E-14</v>
      </c>
    </row>
    <row r="431" spans="1:9" ht="15.75" thickBot="1">
      <c r="A431" s="85"/>
      <c r="B431" s="85"/>
      <c r="C431" s="85"/>
      <c r="D431" s="127" t="s">
        <v>273</v>
      </c>
      <c r="E431" s="127"/>
      <c r="F431" s="127"/>
      <c r="G431" s="90">
        <v>6.91223371856802E-11</v>
      </c>
      <c r="H431" s="90">
        <v>6.218095660901316E-11</v>
      </c>
      <c r="I431" s="90">
        <v>6.9413805766669705E-12</v>
      </c>
    </row>
    <row r="432" spans="1:9" ht="15.75" thickBot="1">
      <c r="A432" s="85"/>
      <c r="B432" s="85"/>
      <c r="C432" s="85"/>
      <c r="D432" s="127" t="s">
        <v>274</v>
      </c>
      <c r="E432" s="127"/>
      <c r="F432" s="127"/>
      <c r="G432" s="90">
        <v>2.77808837698348E-11</v>
      </c>
      <c r="H432" s="90">
        <v>2.492268062605288E-11</v>
      </c>
      <c r="I432" s="90">
        <v>2.858203143781933E-12</v>
      </c>
    </row>
    <row r="433" spans="1:9" ht="15.75" thickBot="1">
      <c r="A433" s="85"/>
      <c r="B433" s="85"/>
      <c r="C433" s="85"/>
      <c r="D433" s="127" t="s">
        <v>89</v>
      </c>
      <c r="E433" s="127"/>
      <c r="F433" s="127"/>
      <c r="G433" s="90">
        <v>0.175321981340321</v>
      </c>
      <c r="H433" s="90">
        <v>0.1485158736863182</v>
      </c>
      <c r="I433" s="90">
        <v>0.026806107654003042</v>
      </c>
    </row>
    <row r="434" spans="1:9" ht="15.75" thickBot="1">
      <c r="A434" s="85"/>
      <c r="B434" s="85"/>
      <c r="C434" s="85"/>
      <c r="D434" s="127" t="s">
        <v>275</v>
      </c>
      <c r="E434" s="127"/>
      <c r="F434" s="127"/>
      <c r="G434" s="90">
        <v>8.97892471546602E-08</v>
      </c>
      <c r="H434" s="90">
        <v>8.1185169587063E-08</v>
      </c>
      <c r="I434" s="90">
        <v>8.604077567597218E-09</v>
      </c>
    </row>
    <row r="435" spans="1:9" ht="15.75" thickBot="1">
      <c r="A435" s="85"/>
      <c r="B435" s="85"/>
      <c r="C435" s="85"/>
      <c r="D435" s="127" t="s">
        <v>275</v>
      </c>
      <c r="E435" s="127"/>
      <c r="F435" s="127"/>
      <c r="G435" s="90">
        <v>1.06703413910587E-11</v>
      </c>
      <c r="H435" s="90">
        <v>7.222589610622004E-12</v>
      </c>
      <c r="I435" s="90">
        <v>3.447751780436694E-12</v>
      </c>
    </row>
    <row r="436" spans="1:9" ht="15.75" thickBot="1">
      <c r="A436" s="85"/>
      <c r="B436" s="85"/>
      <c r="C436" s="85"/>
      <c r="D436" s="127" t="s">
        <v>276</v>
      </c>
      <c r="E436" s="127"/>
      <c r="F436" s="127"/>
      <c r="G436" s="90">
        <v>3.95523707526234E-15</v>
      </c>
      <c r="H436" s="90">
        <v>3.508573623928272E-15</v>
      </c>
      <c r="I436" s="90">
        <v>4.466634513340671E-16</v>
      </c>
    </row>
    <row r="437" spans="1:9" ht="15.75" thickBot="1">
      <c r="A437" s="85"/>
      <c r="B437" s="85"/>
      <c r="C437" s="85"/>
      <c r="D437" s="127" t="s">
        <v>94</v>
      </c>
      <c r="E437" s="127"/>
      <c r="F437" s="127"/>
      <c r="G437" s="90">
        <v>0.000260747303567475</v>
      </c>
      <c r="H437" s="90">
        <v>0.0002565116678438374</v>
      </c>
      <c r="I437" s="90">
        <v>4.2356357236378715E-06</v>
      </c>
    </row>
    <row r="438" spans="1:9" ht="15.75" thickBot="1">
      <c r="A438" s="85"/>
      <c r="B438" s="85"/>
      <c r="C438" s="85"/>
      <c r="D438" s="127" t="s">
        <v>277</v>
      </c>
      <c r="E438" s="127"/>
      <c r="F438" s="127"/>
      <c r="G438" s="90">
        <v>6.50251719157741E-14</v>
      </c>
      <c r="H438" s="90">
        <v>4.4014536545318753E-14</v>
      </c>
      <c r="I438" s="90">
        <v>2.101063537045538E-14</v>
      </c>
    </row>
    <row r="439" spans="1:9" ht="15.75" thickBot="1">
      <c r="A439" s="85"/>
      <c r="B439" s="85"/>
      <c r="C439" s="85"/>
      <c r="D439" s="127" t="s">
        <v>278</v>
      </c>
      <c r="E439" s="127"/>
      <c r="F439" s="127"/>
      <c r="G439" s="90">
        <v>1.23270572920851E-11</v>
      </c>
      <c r="H439" s="90">
        <v>1.0362961211940327E-11</v>
      </c>
      <c r="I439" s="90">
        <v>1.964096080144754E-12</v>
      </c>
    </row>
    <row r="440" spans="1:9" ht="15.75" thickBot="1">
      <c r="A440" s="85"/>
      <c r="B440" s="85"/>
      <c r="C440" s="85"/>
      <c r="D440" s="127" t="s">
        <v>279</v>
      </c>
      <c r="E440" s="127"/>
      <c r="F440" s="127"/>
      <c r="G440" s="90">
        <v>9.53482607280605E-13</v>
      </c>
      <c r="H440" s="90">
        <v>8.529010652196255E-13</v>
      </c>
      <c r="I440" s="90">
        <v>1.0058154206097991E-13</v>
      </c>
    </row>
    <row r="441" spans="1:9" ht="15.75" thickBot="1">
      <c r="A441" s="85"/>
      <c r="B441" s="85"/>
      <c r="C441" s="85"/>
      <c r="D441" s="127" t="s">
        <v>280</v>
      </c>
      <c r="E441" s="127"/>
      <c r="F441" s="127"/>
      <c r="G441" s="90">
        <v>9.38430247546897E-13</v>
      </c>
      <c r="H441" s="90">
        <v>7.647015173339185E-13</v>
      </c>
      <c r="I441" s="90">
        <v>1.737287302129784E-13</v>
      </c>
    </row>
    <row r="442" spans="1:9" ht="15.75" thickBot="1">
      <c r="A442" s="85"/>
      <c r="B442" s="85"/>
      <c r="C442" s="85"/>
      <c r="D442" s="127" t="s">
        <v>281</v>
      </c>
      <c r="E442" s="127"/>
      <c r="F442" s="127"/>
      <c r="G442" s="90">
        <v>4.78823618080588E-11</v>
      </c>
      <c r="H442" s="90">
        <v>4.2218485247500086E-11</v>
      </c>
      <c r="I442" s="90">
        <v>5.6638765605587E-12</v>
      </c>
    </row>
    <row r="443" spans="1:9" ht="15.75" thickBot="1">
      <c r="A443" s="85"/>
      <c r="B443" s="85"/>
      <c r="C443" s="85"/>
      <c r="D443" s="127" t="s">
        <v>282</v>
      </c>
      <c r="E443" s="127"/>
      <c r="F443" s="127"/>
      <c r="G443" s="90">
        <v>1.10639124325552E-12</v>
      </c>
      <c r="H443" s="90">
        <v>1.0458552792138071E-12</v>
      </c>
      <c r="I443" s="90">
        <v>6.053596404170937E-14</v>
      </c>
    </row>
    <row r="444" spans="1:9" ht="15.75" thickBot="1">
      <c r="A444" s="85"/>
      <c r="B444" s="85"/>
      <c r="C444" s="85"/>
      <c r="D444" s="127" t="s">
        <v>283</v>
      </c>
      <c r="E444" s="127"/>
      <c r="F444" s="127"/>
      <c r="G444" s="90">
        <v>1.13103347632806E-14</v>
      </c>
      <c r="H444" s="90">
        <v>8.826790112916314E-15</v>
      </c>
      <c r="I444" s="90">
        <v>2.483544650364248E-15</v>
      </c>
    </row>
    <row r="445" spans="1:9" ht="15.75" thickBot="1">
      <c r="A445" s="85"/>
      <c r="B445" s="85"/>
      <c r="C445" s="85"/>
      <c r="D445" s="127" t="s">
        <v>284</v>
      </c>
      <c r="E445" s="127"/>
      <c r="F445" s="127"/>
      <c r="G445" s="90">
        <v>7.94048324782175E-13</v>
      </c>
      <c r="H445" s="90">
        <v>6.850572862164618E-13</v>
      </c>
      <c r="I445" s="90">
        <v>1.089910385657129E-13</v>
      </c>
    </row>
    <row r="446" spans="1:9" ht="15.75" thickBot="1">
      <c r="A446" s="85"/>
      <c r="B446" s="85"/>
      <c r="C446" s="85"/>
      <c r="D446" s="127" t="s">
        <v>285</v>
      </c>
      <c r="E446" s="127"/>
      <c r="F446" s="127"/>
      <c r="G446" s="90">
        <v>2.33622553459306E-10</v>
      </c>
      <c r="H446" s="90">
        <v>2.2350782978797142E-10</v>
      </c>
      <c r="I446" s="90">
        <v>1.0114723671335259E-11</v>
      </c>
    </row>
    <row r="447" spans="1:9" ht="15.75" thickBot="1">
      <c r="A447" s="85"/>
      <c r="B447" s="85"/>
      <c r="C447" s="85"/>
      <c r="D447" s="127" t="s">
        <v>286</v>
      </c>
      <c r="E447" s="127"/>
      <c r="F447" s="127"/>
      <c r="G447" s="90">
        <v>3.89664065191624E-14</v>
      </c>
      <c r="H447" s="90">
        <v>3.625113443854082E-14</v>
      </c>
      <c r="I447" s="90">
        <v>2.715272080621493E-15</v>
      </c>
    </row>
    <row r="448" spans="1:9" ht="15.75" thickBot="1">
      <c r="A448" s="85"/>
      <c r="B448" s="85"/>
      <c r="C448" s="85"/>
      <c r="D448" s="127" t="s">
        <v>287</v>
      </c>
      <c r="E448" s="127"/>
      <c r="F448" s="127"/>
      <c r="G448" s="90">
        <v>2.51880145696168E-07</v>
      </c>
      <c r="H448" s="90">
        <v>2.2899958680294732E-07</v>
      </c>
      <c r="I448" s="90">
        <v>2.288055889322091E-08</v>
      </c>
    </row>
    <row r="449" spans="1:9" ht="15.75" thickBot="1">
      <c r="A449" s="85"/>
      <c r="B449" s="85"/>
      <c r="C449" s="85"/>
      <c r="D449" s="127" t="s">
        <v>288</v>
      </c>
      <c r="E449" s="127"/>
      <c r="F449" s="127"/>
      <c r="G449" s="90">
        <v>2.70286793023071E-14</v>
      </c>
      <c r="H449" s="90">
        <v>2.384414479274121E-14</v>
      </c>
      <c r="I449" s="90">
        <v>3.184534509565936E-15</v>
      </c>
    </row>
    <row r="450" spans="1:9" ht="15.75" thickBot="1">
      <c r="A450" s="85"/>
      <c r="B450" s="85"/>
      <c r="C450" s="85"/>
      <c r="D450" s="127" t="s">
        <v>289</v>
      </c>
      <c r="E450" s="127"/>
      <c r="F450" s="127"/>
      <c r="G450" s="90">
        <v>1.50286119000607E-10</v>
      </c>
      <c r="H450" s="90">
        <v>1.3671191211861667E-10</v>
      </c>
      <c r="I450" s="90">
        <v>1.357420688198967E-11</v>
      </c>
    </row>
    <row r="451" spans="1:9" ht="15.75" thickBot="1">
      <c r="A451" s="85"/>
      <c r="B451" s="85"/>
      <c r="C451" s="85"/>
      <c r="D451" s="127" t="s">
        <v>290</v>
      </c>
      <c r="E451" s="127"/>
      <c r="F451" s="127"/>
      <c r="G451" s="90">
        <v>1.55977153992302E-17</v>
      </c>
      <c r="H451" s="90">
        <v>1.444315338643144E-17</v>
      </c>
      <c r="I451" s="90">
        <v>1.154562012798734E-18</v>
      </c>
    </row>
    <row r="452" spans="1:9" ht="15.75" thickBot="1">
      <c r="A452" s="85"/>
      <c r="B452" s="85"/>
      <c r="C452" s="85"/>
      <c r="D452" s="127" t="s">
        <v>291</v>
      </c>
      <c r="E452" s="127"/>
      <c r="F452" s="127"/>
      <c r="G452" s="90">
        <v>1.5181425825612E-15</v>
      </c>
      <c r="H452" s="90">
        <v>1.2977381682839037E-15</v>
      </c>
      <c r="I452" s="90">
        <v>2.204044142772969E-16</v>
      </c>
    </row>
    <row r="453" spans="1:9" ht="15.75" thickBot="1">
      <c r="A453" s="85"/>
      <c r="B453" s="85"/>
      <c r="C453" s="85"/>
      <c r="D453" s="127" t="s">
        <v>292</v>
      </c>
      <c r="E453" s="127"/>
      <c r="F453" s="127"/>
      <c r="G453" s="90">
        <v>1.38790786904706E-07</v>
      </c>
      <c r="H453" s="90">
        <v>1.2673744873249473E-07</v>
      </c>
      <c r="I453" s="90">
        <v>1.205333817221203E-08</v>
      </c>
    </row>
    <row r="454" spans="1:9" ht="15.75" thickBot="1">
      <c r="A454" s="85"/>
      <c r="B454" s="85"/>
      <c r="C454" s="85"/>
      <c r="D454" s="127" t="s">
        <v>293</v>
      </c>
      <c r="E454" s="127"/>
      <c r="F454" s="127"/>
      <c r="G454" s="90">
        <v>1.14538207190074E-13</v>
      </c>
      <c r="H454" s="90">
        <v>7.832960150917037E-14</v>
      </c>
      <c r="I454" s="90">
        <v>3.620860568090376E-14</v>
      </c>
    </row>
    <row r="455" spans="1:9" ht="15.75" thickBot="1">
      <c r="A455" s="85"/>
      <c r="B455" s="85"/>
      <c r="C455" s="85"/>
      <c r="D455" s="127" t="s">
        <v>294</v>
      </c>
      <c r="E455" s="127"/>
      <c r="F455" s="127"/>
      <c r="G455" s="90">
        <v>6.80033991575539E-05</v>
      </c>
      <c r="H455" s="90">
        <v>6.799876662670921E-05</v>
      </c>
      <c r="I455" s="90">
        <v>4.632530844630714E-09</v>
      </c>
    </row>
    <row r="456" spans="1:9" ht="15.75" thickBot="1">
      <c r="A456" s="85"/>
      <c r="B456" s="85"/>
      <c r="C456" s="85"/>
      <c r="D456" s="127" t="s">
        <v>295</v>
      </c>
      <c r="E456" s="127"/>
      <c r="F456" s="127"/>
      <c r="G456" s="90">
        <v>2.95215213464565E-14</v>
      </c>
      <c r="H456" s="90">
        <v>1.9982662742669446E-14</v>
      </c>
      <c r="I456" s="90">
        <v>9.53885860378707E-15</v>
      </c>
    </row>
    <row r="457" spans="1:9" ht="15.75" thickBot="1">
      <c r="A457" s="85"/>
      <c r="B457" s="85"/>
      <c r="C457" s="85"/>
      <c r="D457" s="127" t="s">
        <v>296</v>
      </c>
      <c r="E457" s="127"/>
      <c r="F457" s="127"/>
      <c r="G457" s="90">
        <v>3.98365201155533E-08</v>
      </c>
      <c r="H457" s="90">
        <v>3.312346329532553E-08</v>
      </c>
      <c r="I457" s="90">
        <v>6.713056820227781E-09</v>
      </c>
    </row>
    <row r="458" spans="1:9" ht="15.75" thickBot="1">
      <c r="A458" s="85"/>
      <c r="B458" s="85"/>
      <c r="C458" s="85"/>
      <c r="D458" s="127" t="s">
        <v>297</v>
      </c>
      <c r="E458" s="127"/>
      <c r="F458" s="127"/>
      <c r="G458" s="90">
        <v>8.67111193042582E-13</v>
      </c>
      <c r="H458" s="90">
        <v>8.117996327931804E-13</v>
      </c>
      <c r="I458" s="90">
        <v>5.531156024940183E-14</v>
      </c>
    </row>
    <row r="459" spans="1:9" ht="15.75" thickBot="1">
      <c r="A459" s="85"/>
      <c r="B459" s="85"/>
      <c r="C459" s="85"/>
      <c r="D459" s="127" t="s">
        <v>92</v>
      </c>
      <c r="E459" s="127"/>
      <c r="F459" s="127"/>
      <c r="G459" s="90">
        <v>0.00279509742621699</v>
      </c>
      <c r="H459" s="90">
        <v>0.002789805007832223</v>
      </c>
      <c r="I459" s="90">
        <v>5.292418384771236E-06</v>
      </c>
    </row>
    <row r="460" spans="1:9" ht="15.75" thickBot="1">
      <c r="A460" s="85"/>
      <c r="B460" s="85"/>
      <c r="C460" s="85"/>
      <c r="D460" s="127" t="s">
        <v>91</v>
      </c>
      <c r="E460" s="127"/>
      <c r="F460" s="127"/>
      <c r="G460" s="90">
        <v>5.08369229985456E-06</v>
      </c>
      <c r="H460" s="90">
        <v>5.050213124698093E-06</v>
      </c>
      <c r="I460" s="90">
        <v>3.3479175156471024E-08</v>
      </c>
    </row>
    <row r="461" spans="1:9" ht="15.75" thickBot="1">
      <c r="A461" s="85"/>
      <c r="B461" s="85"/>
      <c r="C461" s="85"/>
      <c r="D461" s="127" t="s">
        <v>230</v>
      </c>
      <c r="E461" s="127"/>
      <c r="F461" s="127"/>
      <c r="G461" s="90">
        <v>1.36764126962288E-07</v>
      </c>
      <c r="H461" s="90">
        <v>1.2612452119229181E-07</v>
      </c>
      <c r="I461" s="90">
        <v>1.063960576999663E-08</v>
      </c>
    </row>
    <row r="462" spans="1:9" ht="15.75" thickBot="1">
      <c r="A462" s="85"/>
      <c r="B462" s="85"/>
      <c r="C462" s="85"/>
      <c r="D462" s="127" t="s">
        <v>298</v>
      </c>
      <c r="E462" s="127"/>
      <c r="F462" s="127"/>
      <c r="G462" s="90">
        <v>3.88019129332339E-17</v>
      </c>
      <c r="H462" s="90">
        <v>3.2735754656427407E-17</v>
      </c>
      <c r="I462" s="90">
        <v>6.066158276806455E-18</v>
      </c>
    </row>
    <row r="463" spans="1:9" ht="15.75" thickBot="1">
      <c r="A463" s="85"/>
      <c r="B463" s="85"/>
      <c r="C463" s="85"/>
      <c r="D463" s="127" t="s">
        <v>299</v>
      </c>
      <c r="E463" s="127"/>
      <c r="F463" s="127"/>
      <c r="G463" s="90">
        <v>0.000128969382329187</v>
      </c>
      <c r="H463" s="90">
        <v>0.0001074184834946462</v>
      </c>
      <c r="I463" s="90">
        <v>2.155089883454091E-05</v>
      </c>
    </row>
    <row r="464" spans="1:9" ht="15.75" thickBot="1">
      <c r="A464" s="85"/>
      <c r="B464" s="85"/>
      <c r="C464" s="85"/>
      <c r="D464" s="127" t="s">
        <v>300</v>
      </c>
      <c r="E464" s="127"/>
      <c r="F464" s="127"/>
      <c r="G464" s="90">
        <v>1.5238380674283E-15</v>
      </c>
      <c r="H464" s="90">
        <v>1.284602523250082E-15</v>
      </c>
      <c r="I464" s="90">
        <v>2.39235544178212E-16</v>
      </c>
    </row>
    <row r="465" spans="1:9" ht="15.75" thickBot="1">
      <c r="A465" s="85"/>
      <c r="B465" s="85"/>
      <c r="C465" s="85"/>
      <c r="D465" s="127" t="s">
        <v>93</v>
      </c>
      <c r="E465" s="127"/>
      <c r="F465" s="127"/>
      <c r="G465" s="90">
        <v>1.86702232447824E-05</v>
      </c>
      <c r="H465" s="90">
        <v>1.653248103897514E-05</v>
      </c>
      <c r="I465" s="90">
        <v>2.1377422058073117E-06</v>
      </c>
    </row>
    <row r="466" spans="1:9" ht="15.75" thickBot="1">
      <c r="A466" s="85"/>
      <c r="B466" s="85"/>
      <c r="C466" s="85"/>
      <c r="D466" s="127" t="s">
        <v>301</v>
      </c>
      <c r="E466" s="127"/>
      <c r="F466" s="127"/>
      <c r="G466" s="90">
        <v>1.88995083094422E-10</v>
      </c>
      <c r="H466" s="90">
        <v>1.2792795699698368E-10</v>
      </c>
      <c r="I466" s="90">
        <v>6.106712609743814E-11</v>
      </c>
    </row>
    <row r="467" spans="1:9" ht="15.75" thickBot="1">
      <c r="A467" s="85"/>
      <c r="B467" s="85"/>
      <c r="C467" s="85"/>
      <c r="D467" s="127" t="s">
        <v>302</v>
      </c>
      <c r="E467" s="127"/>
      <c r="F467" s="127"/>
      <c r="G467" s="90">
        <v>1.95759114497847E-08</v>
      </c>
      <c r="H467" s="90">
        <v>2.8921495249501657E-12</v>
      </c>
      <c r="I467" s="90">
        <v>1.95730193002598E-08</v>
      </c>
    </row>
    <row r="468" spans="1:9" ht="15.75" thickBot="1">
      <c r="A468" s="85"/>
      <c r="B468" s="85"/>
      <c r="C468" s="85"/>
      <c r="D468" s="127" t="s">
        <v>303</v>
      </c>
      <c r="E468" s="127"/>
      <c r="F468" s="127"/>
      <c r="G468" s="90">
        <v>7.02416989099664E-13</v>
      </c>
      <c r="H468" s="90">
        <v>6.509031678943885E-13</v>
      </c>
      <c r="I468" s="90">
        <v>5.1513821205275075E-14</v>
      </c>
    </row>
    <row r="469" spans="1:9" ht="15.75" thickBot="1">
      <c r="A469" s="85"/>
      <c r="B469" s="85"/>
      <c r="C469" s="85"/>
      <c r="D469" s="127" t="s">
        <v>304</v>
      </c>
      <c r="E469" s="127"/>
      <c r="F469" s="127"/>
      <c r="G469" s="90">
        <v>1.75583835418969E-17</v>
      </c>
      <c r="H469" s="90">
        <v>1.2007251541381701E-17</v>
      </c>
      <c r="I469" s="90">
        <v>5.551132000515201E-18</v>
      </c>
    </row>
    <row r="470" spans="1:9" ht="15.75" thickBot="1">
      <c r="A470" s="85"/>
      <c r="B470" s="85"/>
      <c r="C470" s="85"/>
      <c r="D470" s="127" t="s">
        <v>305</v>
      </c>
      <c r="E470" s="127"/>
      <c r="F470" s="127"/>
      <c r="G470" s="90">
        <v>4.20498694153192E-09</v>
      </c>
      <c r="H470" s="90">
        <v>2.8756777393734496E-09</v>
      </c>
      <c r="I470" s="90">
        <v>1.329309202158468E-09</v>
      </c>
    </row>
    <row r="471" spans="1:9" ht="15.75" thickBot="1">
      <c r="A471" s="85"/>
      <c r="B471" s="85"/>
      <c r="C471" s="85"/>
      <c r="D471" s="127" t="s">
        <v>306</v>
      </c>
      <c r="E471" s="127"/>
      <c r="F471" s="127"/>
      <c r="G471" s="90">
        <v>3.51168385156757E-17</v>
      </c>
      <c r="H471" s="90">
        <v>2.4014570222239618E-17</v>
      </c>
      <c r="I471" s="90">
        <v>1.1102268293436039E-17</v>
      </c>
    </row>
    <row r="472" spans="1:9" ht="15.75" thickBot="1">
      <c r="A472" s="85"/>
      <c r="B472" s="85"/>
      <c r="C472" s="85"/>
      <c r="D472" s="127" t="s">
        <v>307</v>
      </c>
      <c r="E472" s="127"/>
      <c r="F472" s="127"/>
      <c r="G472" s="90">
        <v>2.6309678572674E-13</v>
      </c>
      <c r="H472" s="90">
        <v>2.452957149658073E-13</v>
      </c>
      <c r="I472" s="90">
        <v>1.78010707609321E-14</v>
      </c>
    </row>
    <row r="473" spans="1:9" ht="15.75" thickBot="1">
      <c r="A473" s="85"/>
      <c r="B473" s="85"/>
      <c r="C473" s="127" t="s">
        <v>308</v>
      </c>
      <c r="D473" s="127"/>
      <c r="E473" s="127"/>
      <c r="F473" s="127"/>
      <c r="G473" s="90">
        <v>0.0176570432838024</v>
      </c>
      <c r="H473" s="90">
        <v>0.012434562912150024</v>
      </c>
      <c r="I473" s="90">
        <v>0.005222480371652404</v>
      </c>
    </row>
    <row r="474" spans="1:9" ht="15.75" thickBot="1">
      <c r="A474" s="85"/>
      <c r="B474" s="85"/>
      <c r="C474" s="85"/>
      <c r="D474" s="127" t="s">
        <v>100</v>
      </c>
      <c r="E474" s="127"/>
      <c r="F474" s="127"/>
      <c r="G474" s="90">
        <v>0.00201859756885185</v>
      </c>
      <c r="H474" s="90">
        <v>0.0020184895285642276</v>
      </c>
      <c r="I474" s="90">
        <v>1.08040287619878E-07</v>
      </c>
    </row>
    <row r="475" spans="1:9" ht="15.75" thickBot="1">
      <c r="A475" s="85"/>
      <c r="B475" s="85"/>
      <c r="C475" s="85"/>
      <c r="D475" s="85"/>
      <c r="E475" s="127" t="s">
        <v>309</v>
      </c>
      <c r="F475" s="127"/>
      <c r="G475" s="90">
        <v>2.93675365051929E-11</v>
      </c>
      <c r="H475" s="90">
        <v>2.3368321180689332E-11</v>
      </c>
      <c r="I475" s="90">
        <v>5.999215324503506E-12</v>
      </c>
    </row>
    <row r="476" spans="1:9" ht="15.75" thickBot="1">
      <c r="A476" s="85"/>
      <c r="B476" s="85"/>
      <c r="C476" s="85"/>
      <c r="D476" s="85"/>
      <c r="E476" s="85"/>
      <c r="F476" s="85" t="s">
        <v>310</v>
      </c>
      <c r="G476" s="90">
        <v>3.31076048676197E-14</v>
      </c>
      <c r="H476" s="90">
        <v>3.099904389249633E-14</v>
      </c>
      <c r="I476" s="90">
        <v>2.1085609751233127E-15</v>
      </c>
    </row>
    <row r="477" spans="1:9" ht="15.75" thickBot="1">
      <c r="A477" s="85"/>
      <c r="B477" s="85"/>
      <c r="C477" s="85"/>
      <c r="D477" s="85"/>
      <c r="E477" s="85"/>
      <c r="F477" s="85" t="s">
        <v>311</v>
      </c>
      <c r="G477" s="90">
        <v>1.66602336567146E-14</v>
      </c>
      <c r="H477" s="90">
        <v>1.559918489372154E-14</v>
      </c>
      <c r="I477" s="90">
        <v>1.061048762993066E-15</v>
      </c>
    </row>
    <row r="478" spans="1:9" ht="15.75" thickBot="1">
      <c r="A478" s="85"/>
      <c r="B478" s="85"/>
      <c r="C478" s="85"/>
      <c r="D478" s="85"/>
      <c r="E478" s="85"/>
      <c r="F478" s="85" t="s">
        <v>312</v>
      </c>
      <c r="G478" s="90">
        <v>1.13502512466839E-11</v>
      </c>
      <c r="H478" s="90">
        <v>7.776242351581153E-12</v>
      </c>
      <c r="I478" s="90">
        <v>3.574008895102728E-12</v>
      </c>
    </row>
    <row r="479" spans="1:9" ht="15.75" thickBot="1">
      <c r="A479" s="85"/>
      <c r="B479" s="85"/>
      <c r="C479" s="85"/>
      <c r="D479" s="85"/>
      <c r="E479" s="85"/>
      <c r="F479" s="85" t="s">
        <v>313</v>
      </c>
      <c r="G479" s="90">
        <v>1.48624788650727E-14</v>
      </c>
      <c r="H479" s="90">
        <v>1.391592340649223E-14</v>
      </c>
      <c r="I479" s="90">
        <v>9.465554585805069E-16</v>
      </c>
    </row>
    <row r="480" spans="1:9" ht="15.75" thickBot="1">
      <c r="A480" s="85"/>
      <c r="B480" s="85"/>
      <c r="C480" s="85"/>
      <c r="D480" s="85"/>
      <c r="E480" s="85"/>
      <c r="F480" s="85" t="s">
        <v>314</v>
      </c>
      <c r="G480" s="90">
        <v>2.97274382719931E-14</v>
      </c>
      <c r="H480" s="90">
        <v>2.7834178167148183E-14</v>
      </c>
      <c r="I480" s="90">
        <v>1.893260104844906E-15</v>
      </c>
    </row>
    <row r="481" spans="1:9" ht="15.75" thickBot="1">
      <c r="A481" s="85"/>
      <c r="B481" s="85"/>
      <c r="C481" s="85"/>
      <c r="D481" s="85"/>
      <c r="E481" s="85"/>
      <c r="F481" s="85" t="s">
        <v>315</v>
      </c>
      <c r="G481" s="90">
        <v>4.09252533446368E-14</v>
      </c>
      <c r="H481" s="90">
        <v>3.831882755683828E-14</v>
      </c>
      <c r="I481" s="90">
        <v>2.606425787798503E-15</v>
      </c>
    </row>
    <row r="482" spans="1:9" ht="15.75" thickBot="1">
      <c r="A482" s="85"/>
      <c r="B482" s="85"/>
      <c r="C482" s="85"/>
      <c r="D482" s="85"/>
      <c r="E482" s="85"/>
      <c r="F482" s="85" t="s">
        <v>316</v>
      </c>
      <c r="G482" s="90">
        <v>9.26014597955558E-15</v>
      </c>
      <c r="H482" s="90">
        <v>8.67037842436811E-15</v>
      </c>
      <c r="I482" s="90">
        <v>5.89767555187472E-16</v>
      </c>
    </row>
    <row r="483" spans="1:9" ht="15.75" thickBot="1">
      <c r="A483" s="85"/>
      <c r="B483" s="85"/>
      <c r="C483" s="85"/>
      <c r="D483" s="85"/>
      <c r="E483" s="85"/>
      <c r="F483" s="85" t="s">
        <v>317</v>
      </c>
      <c r="G483" s="90">
        <v>1.10577545263045E-14</v>
      </c>
      <c r="H483" s="90">
        <v>1.0353503225067712E-14</v>
      </c>
      <c r="I483" s="90">
        <v>7.04251301236802E-16</v>
      </c>
    </row>
    <row r="484" spans="1:9" ht="15.75" thickBot="1">
      <c r="A484" s="85"/>
      <c r="B484" s="85"/>
      <c r="C484" s="85"/>
      <c r="D484" s="85"/>
      <c r="E484" s="85"/>
      <c r="F484" s="85" t="s">
        <v>318</v>
      </c>
      <c r="G484" s="90">
        <v>3.47772571399006E-12</v>
      </c>
      <c r="H484" s="90">
        <v>3.256239918451809E-12</v>
      </c>
      <c r="I484" s="90">
        <v>2.214857955382538E-13</v>
      </c>
    </row>
    <row r="485" spans="1:9" ht="15.75" thickBot="1">
      <c r="A485" s="85"/>
      <c r="B485" s="85"/>
      <c r="C485" s="85"/>
      <c r="D485" s="85"/>
      <c r="E485" s="85"/>
      <c r="F485" s="85" t="s">
        <v>319</v>
      </c>
      <c r="G485" s="90">
        <v>1.0923816264557E-12</v>
      </c>
      <c r="H485" s="90">
        <v>1.0228110360775179E-12</v>
      </c>
      <c r="I485" s="90">
        <v>6.957059037818071E-14</v>
      </c>
    </row>
    <row r="486" spans="1:9" ht="15.75" thickBot="1">
      <c r="A486" s="85"/>
      <c r="B486" s="85"/>
      <c r="C486" s="85"/>
      <c r="D486" s="85"/>
      <c r="E486" s="85"/>
      <c r="F486" s="85" t="s">
        <v>320</v>
      </c>
      <c r="G486" s="90">
        <v>1.32915770085513E-11</v>
      </c>
      <c r="H486" s="90">
        <v>1.1167336835012742E-11</v>
      </c>
      <c r="I486" s="90">
        <v>2.124240173538571E-12</v>
      </c>
    </row>
    <row r="487" spans="1:9" ht="15.75" thickBot="1">
      <c r="A487" s="85"/>
      <c r="B487" s="85"/>
      <c r="C487" s="85"/>
      <c r="D487" s="85"/>
      <c r="E487" s="127" t="s">
        <v>321</v>
      </c>
      <c r="F487" s="127"/>
      <c r="G487" s="90">
        <v>1.51979355545819E-11</v>
      </c>
      <c r="H487" s="90">
        <v>1.3546268916773794E-11</v>
      </c>
      <c r="I487" s="90">
        <v>1.651666637808082E-12</v>
      </c>
    </row>
    <row r="488" spans="1:9" ht="15.75" thickBot="1">
      <c r="A488" s="85"/>
      <c r="B488" s="85"/>
      <c r="C488" s="85"/>
      <c r="D488" s="85"/>
      <c r="E488" s="85"/>
      <c r="F488" s="85" t="s">
        <v>322</v>
      </c>
      <c r="G488" s="90">
        <v>4.09174363311372E-15</v>
      </c>
      <c r="H488" s="90">
        <v>2.770790873333793E-15</v>
      </c>
      <c r="I488" s="90">
        <v>1.320952759779922E-15</v>
      </c>
    </row>
    <row r="489" spans="1:9" ht="15.75" thickBot="1">
      <c r="A489" s="85"/>
      <c r="B489" s="85"/>
      <c r="C489" s="85"/>
      <c r="D489" s="85"/>
      <c r="E489" s="85"/>
      <c r="F489" s="85" t="s">
        <v>323</v>
      </c>
      <c r="G489" s="90">
        <v>2.47792222019215E-16</v>
      </c>
      <c r="H489" s="90">
        <v>2.13855434613069E-16</v>
      </c>
      <c r="I489" s="90">
        <v>3.3936787406145596E-17</v>
      </c>
    </row>
    <row r="490" spans="1:9" ht="15.75" thickBot="1">
      <c r="A490" s="85"/>
      <c r="B490" s="85"/>
      <c r="C490" s="85"/>
      <c r="D490" s="85"/>
      <c r="E490" s="85"/>
      <c r="F490" s="85" t="s">
        <v>324</v>
      </c>
      <c r="G490" s="90">
        <v>-1.6273067910259E-14</v>
      </c>
      <c r="H490" s="90">
        <v>-1.4883614127470394E-14</v>
      </c>
      <c r="I490" s="90">
        <v>-1.389453782788574E-15</v>
      </c>
    </row>
    <row r="491" spans="1:9" ht="15.75" thickBot="1">
      <c r="A491" s="85"/>
      <c r="B491" s="85"/>
      <c r="C491" s="85"/>
      <c r="D491" s="85"/>
      <c r="E491" s="85"/>
      <c r="F491" s="85" t="s">
        <v>325</v>
      </c>
      <c r="G491" s="90">
        <v>2.77093323421878E-14</v>
      </c>
      <c r="H491" s="90">
        <v>2.426731349547257E-14</v>
      </c>
      <c r="I491" s="90">
        <v>3.442018846715265E-15</v>
      </c>
    </row>
    <row r="492" spans="1:9" ht="15.75" thickBot="1">
      <c r="A492" s="85"/>
      <c r="B492" s="85"/>
      <c r="C492" s="85"/>
      <c r="D492" s="85"/>
      <c r="E492" s="85"/>
      <c r="F492" s="85" t="s">
        <v>765</v>
      </c>
      <c r="G492" s="90">
        <v>0</v>
      </c>
      <c r="H492" s="90">
        <v>0</v>
      </c>
      <c r="I492" s="90">
        <v>0</v>
      </c>
    </row>
    <row r="493" spans="1:9" ht="15.75" thickBot="1">
      <c r="A493" s="85"/>
      <c r="B493" s="85"/>
      <c r="C493" s="85"/>
      <c r="D493" s="85"/>
      <c r="E493" s="85"/>
      <c r="F493" s="85" t="s">
        <v>326</v>
      </c>
      <c r="G493" s="90">
        <v>2.29457429540519E-14</v>
      </c>
      <c r="H493" s="90">
        <v>2.139362887629407E-14</v>
      </c>
      <c r="I493" s="90">
        <v>1.552114077757829E-15</v>
      </c>
    </row>
    <row r="494" spans="1:9" ht="15.75" thickBot="1">
      <c r="A494" s="85"/>
      <c r="B494" s="85"/>
      <c r="C494" s="85"/>
      <c r="D494" s="85"/>
      <c r="E494" s="85"/>
      <c r="F494" s="85" t="s">
        <v>327</v>
      </c>
      <c r="G494" s="90">
        <v>7.5368742144064E-18</v>
      </c>
      <c r="H494" s="90">
        <v>5.876264109675254E-18</v>
      </c>
      <c r="I494" s="90">
        <v>1.660610104731147E-18</v>
      </c>
    </row>
    <row r="495" spans="1:9" ht="15.75" thickBot="1">
      <c r="A495" s="85"/>
      <c r="B495" s="85"/>
      <c r="C495" s="85"/>
      <c r="D495" s="85"/>
      <c r="E495" s="85"/>
      <c r="F495" s="85" t="s">
        <v>328</v>
      </c>
      <c r="G495" s="90">
        <v>1.79137836690437E-12</v>
      </c>
      <c r="H495" s="90">
        <v>1.658939941768847E-12</v>
      </c>
      <c r="I495" s="90">
        <v>1.324384251355244E-13</v>
      </c>
    </row>
    <row r="496" spans="1:9" ht="15.75" thickBot="1">
      <c r="A496" s="85"/>
      <c r="B496" s="85"/>
      <c r="C496" s="85"/>
      <c r="D496" s="85"/>
      <c r="E496" s="85"/>
      <c r="F496" s="85" t="s">
        <v>329</v>
      </c>
      <c r="G496" s="90">
        <v>1.83453495779379E-12</v>
      </c>
      <c r="H496" s="90">
        <v>1.698905529649813E-12</v>
      </c>
      <c r="I496" s="90">
        <v>1.356294281439748E-13</v>
      </c>
    </row>
    <row r="497" spans="1:9" ht="15.75" thickBot="1">
      <c r="A497" s="85"/>
      <c r="B497" s="85"/>
      <c r="C497" s="85"/>
      <c r="D497" s="85"/>
      <c r="E497" s="85"/>
      <c r="F497" s="85" t="s">
        <v>330</v>
      </c>
      <c r="G497" s="90">
        <v>9.94553126931653E-13</v>
      </c>
      <c r="H497" s="90">
        <v>8.722062843840715E-13</v>
      </c>
      <c r="I497" s="90">
        <v>1.2234684254758168E-13</v>
      </c>
    </row>
    <row r="498" spans="1:9" ht="15.75" thickBot="1">
      <c r="A498" s="85"/>
      <c r="B498" s="85"/>
      <c r="C498" s="85"/>
      <c r="D498" s="85"/>
      <c r="E498" s="85"/>
      <c r="F498" s="85" t="s">
        <v>331</v>
      </c>
      <c r="G498" s="90">
        <v>3.85143459565547E-13</v>
      </c>
      <c r="H498" s="90">
        <v>3.566692578885472E-13</v>
      </c>
      <c r="I498" s="90">
        <v>2.847420167700001E-14</v>
      </c>
    </row>
    <row r="499" spans="1:9" ht="15.75" thickBot="1">
      <c r="A499" s="85"/>
      <c r="B499" s="85"/>
      <c r="C499" s="85"/>
      <c r="D499" s="85"/>
      <c r="E499" s="85"/>
      <c r="F499" s="85" t="s">
        <v>332</v>
      </c>
      <c r="G499" s="90">
        <v>2.41835018273975E-13</v>
      </c>
      <c r="H499" s="90">
        <v>2.239558832456041E-13</v>
      </c>
      <c r="I499" s="90">
        <v>1.787913502837122E-14</v>
      </c>
    </row>
    <row r="500" spans="1:9" ht="15.75" thickBot="1">
      <c r="A500" s="85"/>
      <c r="B500" s="85"/>
      <c r="C500" s="85"/>
      <c r="D500" s="85"/>
      <c r="E500" s="85"/>
      <c r="F500" s="85" t="s">
        <v>333</v>
      </c>
      <c r="G500" s="90">
        <v>4.2097546210619E-13</v>
      </c>
      <c r="H500" s="90">
        <v>3.8985221230272173E-13</v>
      </c>
      <c r="I500" s="90">
        <v>3.112324980346802E-14</v>
      </c>
    </row>
    <row r="501" spans="1:9" ht="15.75" thickBot="1">
      <c r="A501" s="85"/>
      <c r="B501" s="85"/>
      <c r="C501" s="85"/>
      <c r="D501" s="85"/>
      <c r="E501" s="85"/>
      <c r="F501" s="85" t="s">
        <v>334</v>
      </c>
      <c r="G501" s="90">
        <v>9.10096653095398E-12</v>
      </c>
      <c r="H501" s="90">
        <v>7.955350655406472E-12</v>
      </c>
      <c r="I501" s="90">
        <v>1.1456158755475069E-12</v>
      </c>
    </row>
    <row r="502" spans="1:9" ht="15.75" thickBot="1">
      <c r="A502" s="85"/>
      <c r="B502" s="85"/>
      <c r="C502" s="85"/>
      <c r="D502" s="85"/>
      <c r="E502" s="85"/>
      <c r="F502" s="85" t="s">
        <v>335</v>
      </c>
      <c r="G502" s="90">
        <v>3.89819551937046E-13</v>
      </c>
      <c r="H502" s="90">
        <v>3.566213013113668E-13</v>
      </c>
      <c r="I502" s="90">
        <v>3.3198250625679195E-14</v>
      </c>
    </row>
    <row r="503" spans="1:9" ht="15.75" thickBot="1">
      <c r="A503" s="85"/>
      <c r="B503" s="85"/>
      <c r="C503" s="85"/>
      <c r="D503" s="85"/>
      <c r="E503" s="127" t="s">
        <v>336</v>
      </c>
      <c r="F503" s="127"/>
      <c r="G503" s="90">
        <v>4.34178330010427E-11</v>
      </c>
      <c r="H503" s="90">
        <v>3.227032157781755E-11</v>
      </c>
      <c r="I503" s="90">
        <v>1.1147511423225209E-11</v>
      </c>
    </row>
    <row r="504" spans="1:9" ht="15.75" thickBot="1">
      <c r="A504" s="85"/>
      <c r="B504" s="85"/>
      <c r="C504" s="85"/>
      <c r="D504" s="85"/>
      <c r="E504" s="127" t="s">
        <v>337</v>
      </c>
      <c r="F504" s="127"/>
      <c r="G504" s="90">
        <v>1.60492988580635E-10</v>
      </c>
      <c r="H504" s="90">
        <v>1.1686694380030782E-10</v>
      </c>
      <c r="I504" s="90">
        <v>4.3626044780327E-11</v>
      </c>
    </row>
    <row r="505" spans="1:9" ht="15.75" thickBot="1">
      <c r="A505" s="85"/>
      <c r="B505" s="85"/>
      <c r="C505" s="85"/>
      <c r="D505" s="85"/>
      <c r="E505" s="127" t="s">
        <v>338</v>
      </c>
      <c r="F505" s="127"/>
      <c r="G505" s="90">
        <v>4.28666611569037E-11</v>
      </c>
      <c r="H505" s="90">
        <v>3.175740299123766E-11</v>
      </c>
      <c r="I505" s="90">
        <v>1.11092581656661E-11</v>
      </c>
    </row>
    <row r="506" spans="1:9" ht="15.75" thickBot="1">
      <c r="A506" s="85"/>
      <c r="B506" s="85"/>
      <c r="C506" s="85"/>
      <c r="D506" s="85"/>
      <c r="E506" s="127" t="s">
        <v>339</v>
      </c>
      <c r="F506" s="127"/>
      <c r="G506" s="90">
        <v>2.33655587178628E-13</v>
      </c>
      <c r="H506" s="90">
        <v>2.187746325259382E-13</v>
      </c>
      <c r="I506" s="90">
        <v>1.488095465269007E-14</v>
      </c>
    </row>
    <row r="507" spans="1:9" ht="15.75" thickBot="1">
      <c r="A507" s="85"/>
      <c r="B507" s="85"/>
      <c r="C507" s="85"/>
      <c r="D507" s="85"/>
      <c r="E507" s="127" t="s">
        <v>340</v>
      </c>
      <c r="F507" s="127"/>
      <c r="G507" s="90">
        <v>7.62279377960812E-13</v>
      </c>
      <c r="H507" s="90">
        <v>7.09091440462176E-13</v>
      </c>
      <c r="I507" s="90">
        <v>5.318793749863545E-14</v>
      </c>
    </row>
    <row r="508" spans="1:9" ht="15.75" thickBot="1">
      <c r="A508" s="85"/>
      <c r="B508" s="85"/>
      <c r="C508" s="85"/>
      <c r="D508" s="85"/>
      <c r="E508" s="127" t="s">
        <v>341</v>
      </c>
      <c r="F508" s="127"/>
      <c r="G508" s="90">
        <v>2.91077960242943E-10</v>
      </c>
      <c r="H508" s="90">
        <v>2.332340546842825E-10</v>
      </c>
      <c r="I508" s="90">
        <v>5.784390555866017E-11</v>
      </c>
    </row>
    <row r="509" spans="1:9" ht="15.75" thickBot="1">
      <c r="A509" s="85"/>
      <c r="B509" s="85"/>
      <c r="C509" s="85"/>
      <c r="D509" s="85"/>
      <c r="E509" s="127" t="s">
        <v>342</v>
      </c>
      <c r="F509" s="127"/>
      <c r="G509" s="90">
        <v>1.42624245935736E-10</v>
      </c>
      <c r="H509" s="90">
        <v>1.2598941565813106E-10</v>
      </c>
      <c r="I509" s="90">
        <v>1.6634830277604568E-11</v>
      </c>
    </row>
    <row r="510" spans="1:9" ht="15.75" thickBot="1">
      <c r="A510" s="85"/>
      <c r="B510" s="85"/>
      <c r="C510" s="85"/>
      <c r="D510" s="85"/>
      <c r="E510" s="127" t="s">
        <v>343</v>
      </c>
      <c r="F510" s="127"/>
      <c r="G510" s="90">
        <v>1.58258059935689E-11</v>
      </c>
      <c r="H510" s="90">
        <v>1.1466388925365834E-11</v>
      </c>
      <c r="I510" s="90">
        <v>4.359417068203087E-12</v>
      </c>
    </row>
    <row r="511" spans="1:9" ht="15.75" thickBot="1">
      <c r="A511" s="85"/>
      <c r="B511" s="85"/>
      <c r="C511" s="85"/>
      <c r="D511" s="85"/>
      <c r="E511" s="127" t="s">
        <v>344</v>
      </c>
      <c r="F511" s="127"/>
      <c r="G511" s="90">
        <v>5.71482074667715E-11</v>
      </c>
      <c r="H511" s="90">
        <v>5.0435055332667793E-11</v>
      </c>
      <c r="I511" s="90">
        <v>6.71315213410363E-12</v>
      </c>
    </row>
    <row r="512" spans="1:9" ht="15.75" thickBot="1">
      <c r="A512" s="85"/>
      <c r="B512" s="85"/>
      <c r="C512" s="85"/>
      <c r="D512" s="85"/>
      <c r="E512" s="127" t="s">
        <v>345</v>
      </c>
      <c r="F512" s="127"/>
      <c r="G512" s="90">
        <v>7.04213315369736E-15</v>
      </c>
      <c r="H512" s="90">
        <v>4.773965674719279E-15</v>
      </c>
      <c r="I512" s="90">
        <v>2.2681674789780863E-15</v>
      </c>
    </row>
    <row r="513" spans="1:9" ht="15.75" thickBot="1">
      <c r="A513" s="85"/>
      <c r="B513" s="85"/>
      <c r="C513" s="85"/>
      <c r="D513" s="85"/>
      <c r="E513" s="127" t="s">
        <v>346</v>
      </c>
      <c r="F513" s="127"/>
      <c r="G513" s="90">
        <v>1.75587132081833E-08</v>
      </c>
      <c r="H513" s="90">
        <v>1.640602558825102E-08</v>
      </c>
      <c r="I513" s="90">
        <v>1.152687619932295E-09</v>
      </c>
    </row>
    <row r="514" spans="1:9" ht="15.75" thickBot="1">
      <c r="A514" s="85"/>
      <c r="B514" s="85"/>
      <c r="C514" s="85"/>
      <c r="D514" s="85"/>
      <c r="E514" s="127" t="s">
        <v>347</v>
      </c>
      <c r="F514" s="127"/>
      <c r="G514" s="90">
        <v>4.44164417328681E-11</v>
      </c>
      <c r="H514" s="90">
        <v>4.111314666178685E-11</v>
      </c>
      <c r="I514" s="90">
        <v>3.3032950710812987E-12</v>
      </c>
    </row>
    <row r="515" spans="1:9" ht="15.75" thickBot="1">
      <c r="A515" s="85"/>
      <c r="B515" s="85"/>
      <c r="C515" s="85"/>
      <c r="D515" s="85"/>
      <c r="E515" s="127" t="s">
        <v>348</v>
      </c>
      <c r="F515" s="127"/>
      <c r="G515" s="90">
        <v>1.1986790727148E-14</v>
      </c>
      <c r="H515" s="90">
        <v>1.125812890659436E-14</v>
      </c>
      <c r="I515" s="90">
        <v>7.28661820553619E-16</v>
      </c>
    </row>
    <row r="516" spans="1:9" ht="15.75" thickBot="1">
      <c r="A516" s="85"/>
      <c r="B516" s="85"/>
      <c r="C516" s="85"/>
      <c r="D516" s="85"/>
      <c r="E516" s="127" t="s">
        <v>349</v>
      </c>
      <c r="F516" s="127"/>
      <c r="G516" s="90">
        <v>5.00176441019414E-21</v>
      </c>
      <c r="H516" s="90">
        <v>3.385617230027801E-21</v>
      </c>
      <c r="I516" s="90">
        <v>1.6161471801663451E-21</v>
      </c>
    </row>
    <row r="517" spans="1:9" ht="15.75" thickBot="1">
      <c r="A517" s="85"/>
      <c r="B517" s="85"/>
      <c r="C517" s="85"/>
      <c r="D517" s="85"/>
      <c r="E517" s="127" t="s">
        <v>350</v>
      </c>
      <c r="F517" s="127"/>
      <c r="G517" s="90">
        <v>9.63962967398955E-15</v>
      </c>
      <c r="H517" s="90">
        <v>8.703609961482062E-15</v>
      </c>
      <c r="I517" s="90">
        <v>9.360197125074889E-16</v>
      </c>
    </row>
    <row r="518" spans="1:9" ht="15.75" thickBot="1">
      <c r="A518" s="85"/>
      <c r="B518" s="85"/>
      <c r="C518" s="85"/>
      <c r="D518" s="85"/>
      <c r="E518" s="127" t="s">
        <v>351</v>
      </c>
      <c r="F518" s="127"/>
      <c r="G518" s="90">
        <v>1.78444742096071E-19</v>
      </c>
      <c r="H518" s="90">
        <v>1.2098482858569233E-19</v>
      </c>
      <c r="I518" s="90">
        <v>5.745991351037839E-20</v>
      </c>
    </row>
    <row r="519" spans="1:9" ht="15.75" thickBot="1">
      <c r="A519" s="85"/>
      <c r="B519" s="85"/>
      <c r="C519" s="85"/>
      <c r="D519" s="85"/>
      <c r="E519" s="127" t="s">
        <v>352</v>
      </c>
      <c r="F519" s="127"/>
      <c r="G519" s="90">
        <v>4.78119511205089E-08</v>
      </c>
      <c r="H519" s="90">
        <v>4.467649410728448E-08</v>
      </c>
      <c r="I519" s="90">
        <v>3.135457013224417E-09</v>
      </c>
    </row>
    <row r="520" spans="1:9" ht="15.75" thickBot="1">
      <c r="A520" s="85"/>
      <c r="B520" s="85"/>
      <c r="C520" s="85"/>
      <c r="D520" s="85"/>
      <c r="E520" s="127" t="s">
        <v>353</v>
      </c>
      <c r="F520" s="127"/>
      <c r="G520" s="90">
        <v>7.9312107618632E-11</v>
      </c>
      <c r="H520" s="90">
        <v>5.753903664560192E-11</v>
      </c>
      <c r="I520" s="90">
        <v>2.177307097303013E-11</v>
      </c>
    </row>
    <row r="521" spans="1:9" ht="15.75" thickBot="1">
      <c r="A521" s="85"/>
      <c r="B521" s="85"/>
      <c r="C521" s="85"/>
      <c r="D521" s="85"/>
      <c r="E521" s="127" t="s">
        <v>354</v>
      </c>
      <c r="F521" s="127"/>
      <c r="G521" s="90">
        <v>1.67872532771553E-12</v>
      </c>
      <c r="H521" s="90">
        <v>1.4431315416005777E-12</v>
      </c>
      <c r="I521" s="90">
        <v>2.355937861149456E-13</v>
      </c>
    </row>
    <row r="522" spans="1:9" ht="15.75" thickBot="1">
      <c r="A522" s="85"/>
      <c r="B522" s="85"/>
      <c r="C522" s="85"/>
      <c r="D522" s="85"/>
      <c r="E522" s="127" t="s">
        <v>355</v>
      </c>
      <c r="F522" s="127"/>
      <c r="G522" s="90">
        <v>1.35540404189941E-10</v>
      </c>
      <c r="H522" s="90">
        <v>1.2101707697843685E-10</v>
      </c>
      <c r="I522" s="90">
        <v>1.452332721150371E-11</v>
      </c>
    </row>
    <row r="523" spans="1:9" ht="15.75" thickBot="1">
      <c r="A523" s="85"/>
      <c r="B523" s="85"/>
      <c r="C523" s="85"/>
      <c r="D523" s="85"/>
      <c r="E523" s="127" t="s">
        <v>356</v>
      </c>
      <c r="F523" s="127"/>
      <c r="G523" s="90">
        <v>1.07839019631105E-13</v>
      </c>
      <c r="H523" s="90">
        <v>1.0097100882682288E-13</v>
      </c>
      <c r="I523" s="90">
        <v>6.8680108042822604E-15</v>
      </c>
    </row>
    <row r="524" spans="1:9" ht="15.75" thickBot="1">
      <c r="A524" s="85"/>
      <c r="B524" s="85"/>
      <c r="C524" s="85"/>
      <c r="D524" s="85"/>
      <c r="E524" s="127" t="s">
        <v>357</v>
      </c>
      <c r="F524" s="127"/>
      <c r="G524" s="90">
        <v>3.42245968773982E-13</v>
      </c>
      <c r="H524" s="90">
        <v>3.204493853323433E-13</v>
      </c>
      <c r="I524" s="90">
        <v>2.179658344163899E-14</v>
      </c>
    </row>
    <row r="525" spans="1:9" ht="15.75" thickBot="1">
      <c r="A525" s="85"/>
      <c r="B525" s="85"/>
      <c r="C525" s="85"/>
      <c r="D525" s="85"/>
      <c r="E525" s="127" t="s">
        <v>358</v>
      </c>
      <c r="F525" s="127"/>
      <c r="G525" s="90">
        <v>1.85612253079315E-10</v>
      </c>
      <c r="H525" s="90">
        <v>1.4720354253280981E-10</v>
      </c>
      <c r="I525" s="90">
        <v>3.840871054650583E-11</v>
      </c>
    </row>
    <row r="526" spans="1:9" ht="15.75" thickBot="1">
      <c r="A526" s="85"/>
      <c r="B526" s="85"/>
      <c r="C526" s="85"/>
      <c r="D526" s="85"/>
      <c r="E526" s="127" t="s">
        <v>359</v>
      </c>
      <c r="F526" s="127"/>
      <c r="G526" s="90">
        <v>5.85113886366831E-10</v>
      </c>
      <c r="H526" s="90">
        <v>5.465143157582768E-10</v>
      </c>
      <c r="I526" s="90">
        <v>3.8599570608554074E-11</v>
      </c>
    </row>
    <row r="527" spans="1:9" ht="15.75" thickBot="1">
      <c r="A527" s="85"/>
      <c r="B527" s="85"/>
      <c r="C527" s="85"/>
      <c r="D527" s="85"/>
      <c r="E527" s="127" t="s">
        <v>360</v>
      </c>
      <c r="F527" s="127"/>
      <c r="G527" s="90">
        <v>4.14243107787592E-16</v>
      </c>
      <c r="H527" s="90">
        <v>2.8082149238240744E-16</v>
      </c>
      <c r="I527" s="90">
        <v>1.334216154051847E-16</v>
      </c>
    </row>
    <row r="528" spans="1:9" ht="15.75" thickBot="1">
      <c r="A528" s="85"/>
      <c r="B528" s="85"/>
      <c r="C528" s="85"/>
      <c r="D528" s="85"/>
      <c r="E528" s="127" t="s">
        <v>361</v>
      </c>
      <c r="F528" s="127"/>
      <c r="G528" s="90">
        <v>8.77067410030446E-10</v>
      </c>
      <c r="H528" s="90">
        <v>8.192287538610997E-10</v>
      </c>
      <c r="I528" s="90">
        <v>5.7838656169346487E-11</v>
      </c>
    </row>
    <row r="529" spans="1:9" ht="15.75" thickBot="1">
      <c r="A529" s="85"/>
      <c r="B529" s="85"/>
      <c r="C529" s="85"/>
      <c r="D529" s="85"/>
      <c r="E529" s="127" t="s">
        <v>362</v>
      </c>
      <c r="F529" s="127"/>
      <c r="G529" s="90">
        <v>4.86945660903552E-12</v>
      </c>
      <c r="H529" s="90">
        <v>4.528044570846585E-12</v>
      </c>
      <c r="I529" s="90">
        <v>3.414120381889289E-13</v>
      </c>
    </row>
    <row r="530" spans="1:9" ht="15.75" thickBot="1">
      <c r="A530" s="85"/>
      <c r="B530" s="85"/>
      <c r="C530" s="85"/>
      <c r="D530" s="85"/>
      <c r="E530" s="127" t="s">
        <v>363</v>
      </c>
      <c r="F530" s="127"/>
      <c r="G530" s="90">
        <v>1.06919231701904E-10</v>
      </c>
      <c r="H530" s="90">
        <v>7.311919366010284E-11</v>
      </c>
      <c r="I530" s="90">
        <v>3.3800038041800575E-11</v>
      </c>
    </row>
    <row r="531" spans="1:9" ht="15.75" thickBot="1">
      <c r="A531" s="85"/>
      <c r="B531" s="85"/>
      <c r="C531" s="85"/>
      <c r="D531" s="85"/>
      <c r="E531" s="127" t="s">
        <v>364</v>
      </c>
      <c r="F531" s="127"/>
      <c r="G531" s="90">
        <v>7.81947944905876E-11</v>
      </c>
      <c r="H531" s="90">
        <v>5.6496239336578246E-11</v>
      </c>
      <c r="I531" s="90">
        <v>2.169855515400941E-11</v>
      </c>
    </row>
    <row r="532" spans="1:9" ht="15.75" thickBot="1">
      <c r="A532" s="85"/>
      <c r="B532" s="85"/>
      <c r="C532" s="85"/>
      <c r="D532" s="85"/>
      <c r="E532" s="127" t="s">
        <v>365</v>
      </c>
      <c r="F532" s="127"/>
      <c r="G532" s="90">
        <v>0.00201843659881224</v>
      </c>
      <c r="H532" s="90">
        <v>0.0020183393787670833</v>
      </c>
      <c r="I532" s="90">
        <v>9.722004515220549E-08</v>
      </c>
    </row>
    <row r="533" spans="1:9" ht="15.75" thickBot="1">
      <c r="A533" s="85"/>
      <c r="B533" s="85"/>
      <c r="C533" s="85"/>
      <c r="D533" s="85"/>
      <c r="E533" s="127" t="s">
        <v>366</v>
      </c>
      <c r="F533" s="127"/>
      <c r="G533" s="90">
        <v>3.21884349943266E-10</v>
      </c>
      <c r="H533" s="90">
        <v>3.006498482193119E-10</v>
      </c>
      <c r="I533" s="90">
        <v>2.12345017239546E-11</v>
      </c>
    </row>
    <row r="534" spans="1:9" ht="15.75" thickBot="1">
      <c r="A534" s="85"/>
      <c r="B534" s="85"/>
      <c r="C534" s="85"/>
      <c r="D534" s="85"/>
      <c r="E534" s="127" t="s">
        <v>367</v>
      </c>
      <c r="F534" s="127"/>
      <c r="G534" s="90">
        <v>6.11723757144583E-09</v>
      </c>
      <c r="H534" s="90">
        <v>5.712985948180843E-09</v>
      </c>
      <c r="I534" s="90">
        <v>4.042516232649864E-10</v>
      </c>
    </row>
    <row r="535" spans="1:9" ht="15.75" thickBot="1">
      <c r="A535" s="85"/>
      <c r="B535" s="85"/>
      <c r="C535" s="85"/>
      <c r="D535" s="85"/>
      <c r="E535" s="127" t="s">
        <v>368</v>
      </c>
      <c r="F535" s="127"/>
      <c r="G535" s="90">
        <v>1.50427999540951E-15</v>
      </c>
      <c r="H535" s="90">
        <v>1.1728711990374823E-15</v>
      </c>
      <c r="I535" s="90">
        <v>3.3140879637202787E-16</v>
      </c>
    </row>
    <row r="536" spans="1:9" ht="15.75" thickBot="1">
      <c r="A536" s="85"/>
      <c r="B536" s="85"/>
      <c r="C536" s="85"/>
      <c r="D536" s="85"/>
      <c r="E536" s="127" t="s">
        <v>369</v>
      </c>
      <c r="F536" s="127"/>
      <c r="G536" s="90">
        <v>8.56088348916169E-08</v>
      </c>
      <c r="H536" s="90">
        <v>7.996135198303752E-08</v>
      </c>
      <c r="I536" s="90">
        <v>5.647482908579335E-09</v>
      </c>
    </row>
    <row r="537" spans="1:9" ht="15.75" thickBot="1">
      <c r="A537" s="85"/>
      <c r="B537" s="85"/>
      <c r="C537" s="85"/>
      <c r="D537" s="85"/>
      <c r="E537" s="127" t="s">
        <v>370</v>
      </c>
      <c r="F537" s="127"/>
      <c r="G537" s="90">
        <v>1.2260501724881E-11</v>
      </c>
      <c r="H537" s="90">
        <v>1.0944716459035336E-11</v>
      </c>
      <c r="I537" s="90">
        <v>1.3157852658456549E-12</v>
      </c>
    </row>
    <row r="538" spans="1:9" ht="15.75" thickBot="1">
      <c r="A538" s="85"/>
      <c r="B538" s="85"/>
      <c r="C538" s="85"/>
      <c r="D538" s="85"/>
      <c r="E538" s="127" t="s">
        <v>371</v>
      </c>
      <c r="F538" s="127"/>
      <c r="G538" s="90">
        <v>5.40359917439879E-15</v>
      </c>
      <c r="H538" s="90">
        <v>5.060724192857383E-15</v>
      </c>
      <c r="I538" s="90">
        <v>3.428749815414086E-16</v>
      </c>
    </row>
    <row r="539" spans="1:9" ht="15.75" thickBot="1">
      <c r="A539" s="85"/>
      <c r="B539" s="85"/>
      <c r="C539" s="85"/>
      <c r="D539" s="85"/>
      <c r="E539" s="127" t="s">
        <v>372</v>
      </c>
      <c r="F539" s="127"/>
      <c r="G539" s="90">
        <v>6.19734357192541E-17</v>
      </c>
      <c r="H539" s="90">
        <v>5.74678755730816E-17</v>
      </c>
      <c r="I539" s="90">
        <v>4.50556014617251E-18</v>
      </c>
    </row>
    <row r="540" spans="1:9" ht="15.75" thickBot="1">
      <c r="A540" s="85"/>
      <c r="B540" s="85"/>
      <c r="C540" s="85"/>
      <c r="D540" s="85"/>
      <c r="E540" s="127" t="s">
        <v>373</v>
      </c>
      <c r="F540" s="127"/>
      <c r="G540" s="90">
        <v>7.05625173277904E-11</v>
      </c>
      <c r="H540" s="90">
        <v>6.338691289319875E-11</v>
      </c>
      <c r="I540" s="90">
        <v>7.175604434591719E-12</v>
      </c>
    </row>
    <row r="541" spans="1:9" ht="15.75" thickBot="1">
      <c r="A541" s="85"/>
      <c r="B541" s="85"/>
      <c r="C541" s="85"/>
      <c r="D541" s="85"/>
      <c r="E541" s="127" t="s">
        <v>374</v>
      </c>
      <c r="F541" s="127"/>
      <c r="G541" s="90">
        <v>1.71037104748976E-16</v>
      </c>
      <c r="H541" s="90">
        <v>1.1696334391208813E-16</v>
      </c>
      <c r="I541" s="90">
        <v>5.407376083688762E-17</v>
      </c>
    </row>
    <row r="542" spans="1:9" ht="15.75" thickBot="1">
      <c r="A542" s="85"/>
      <c r="B542" s="85"/>
      <c r="C542" s="85"/>
      <c r="D542" s="85"/>
      <c r="E542" s="127" t="s">
        <v>375</v>
      </c>
      <c r="F542" s="127"/>
      <c r="G542" s="90">
        <v>5.70369324645296E-10</v>
      </c>
      <c r="H542" s="90">
        <v>5.09440677047659E-10</v>
      </c>
      <c r="I542" s="90">
        <v>6.092864759763713E-11</v>
      </c>
    </row>
    <row r="543" spans="1:9" ht="15.75" thickBot="1">
      <c r="A543" s="85"/>
      <c r="B543" s="85"/>
      <c r="C543" s="85"/>
      <c r="D543" s="127" t="s">
        <v>376</v>
      </c>
      <c r="E543" s="127"/>
      <c r="F543" s="127"/>
      <c r="G543" s="90">
        <v>4.11830434395811E-10</v>
      </c>
      <c r="H543" s="90">
        <v>2.839648596008121E-10</v>
      </c>
      <c r="I543" s="90">
        <v>1.278655747949995E-10</v>
      </c>
    </row>
    <row r="544" spans="1:9" ht="15.75" thickBot="1">
      <c r="A544" s="85"/>
      <c r="B544" s="85"/>
      <c r="C544" s="85"/>
      <c r="D544" s="127" t="s">
        <v>90</v>
      </c>
      <c r="E544" s="127"/>
      <c r="F544" s="127"/>
      <c r="G544" s="90">
        <v>0.0156374375751582</v>
      </c>
      <c r="H544" s="90">
        <v>0.010415424891920717</v>
      </c>
      <c r="I544" s="90">
        <v>0.00522201268323747</v>
      </c>
    </row>
    <row r="545" spans="1:9" ht="15.75" thickBot="1">
      <c r="A545" s="85"/>
      <c r="B545" s="85"/>
      <c r="C545" s="85"/>
      <c r="D545" s="127" t="s">
        <v>377</v>
      </c>
      <c r="E545" s="127"/>
      <c r="F545" s="127"/>
      <c r="G545" s="90">
        <v>2.22347159852586E-08</v>
      </c>
      <c r="H545" s="90">
        <v>2.2233349393782057E-08</v>
      </c>
      <c r="I545" s="90">
        <v>1.3665914765697729E-12</v>
      </c>
    </row>
    <row r="546" spans="1:9" ht="15.75" thickBot="1">
      <c r="A546" s="85"/>
      <c r="B546" s="85"/>
      <c r="C546" s="85"/>
      <c r="D546" s="127" t="s">
        <v>378</v>
      </c>
      <c r="E546" s="127"/>
      <c r="F546" s="127"/>
      <c r="G546" s="90">
        <v>3.38328589126857E-14</v>
      </c>
      <c r="H546" s="90">
        <v>2.976488919431595E-14</v>
      </c>
      <c r="I546" s="90">
        <v>4.067969718369744E-15</v>
      </c>
    </row>
    <row r="547" spans="1:9" ht="15.75" thickBot="1">
      <c r="A547" s="85"/>
      <c r="B547" s="85"/>
      <c r="C547" s="85"/>
      <c r="D547" s="127" t="s">
        <v>379</v>
      </c>
      <c r="E547" s="127"/>
      <c r="F547" s="127"/>
      <c r="G547" s="90">
        <v>2.92269756466045E-15</v>
      </c>
      <c r="H547" s="90">
        <v>1.9987544414473527E-15</v>
      </c>
      <c r="I547" s="90">
        <v>9.23943123213095E-16</v>
      </c>
    </row>
    <row r="548" spans="1:9" ht="15.75" thickBot="1">
      <c r="A548" s="85"/>
      <c r="B548" s="85"/>
      <c r="C548" s="85"/>
      <c r="D548" s="127" t="s">
        <v>380</v>
      </c>
      <c r="E548" s="127"/>
      <c r="F548" s="127"/>
      <c r="G548" s="90">
        <v>9.85493209170912E-07</v>
      </c>
      <c r="H548" s="90">
        <v>6.259743190132592E-07</v>
      </c>
      <c r="I548" s="90">
        <v>3.595188901576525E-07</v>
      </c>
    </row>
    <row r="549" spans="1:9" ht="15.75" thickBot="1">
      <c r="A549" s="85"/>
      <c r="B549" s="85"/>
      <c r="C549" s="127" t="s">
        <v>381</v>
      </c>
      <c r="D549" s="127"/>
      <c r="E549" s="127"/>
      <c r="F549" s="127"/>
      <c r="G549" s="90">
        <v>0.000279423312766106</v>
      </c>
      <c r="H549" s="90">
        <v>0.00023579197106340761</v>
      </c>
      <c r="I549" s="90">
        <v>4.3631341702698176E-05</v>
      </c>
    </row>
    <row r="550" spans="1:9" ht="15.75" thickBot="1">
      <c r="A550" s="85"/>
      <c r="B550" s="85"/>
      <c r="C550" s="85"/>
      <c r="D550" s="127" t="s">
        <v>382</v>
      </c>
      <c r="E550" s="127"/>
      <c r="F550" s="127"/>
      <c r="G550" s="90">
        <v>1.46134878233022E-15</v>
      </c>
      <c r="H550" s="90">
        <v>9.99377220723677E-16</v>
      </c>
      <c r="I550" s="90">
        <v>4.619715616065468E-16</v>
      </c>
    </row>
    <row r="551" spans="1:9" ht="15.75" thickBot="1">
      <c r="A551" s="85"/>
      <c r="B551" s="85"/>
      <c r="C551" s="85"/>
      <c r="D551" s="127" t="s">
        <v>383</v>
      </c>
      <c r="E551" s="127"/>
      <c r="F551" s="127"/>
      <c r="G551" s="90">
        <v>0.0002599062478521</v>
      </c>
      <c r="H551" s="90">
        <v>0.0002173786675443897</v>
      </c>
      <c r="I551" s="90">
        <v>4.252758030771007E-05</v>
      </c>
    </row>
    <row r="552" spans="1:9" ht="15.75" thickBot="1">
      <c r="A552" s="85"/>
      <c r="B552" s="85"/>
      <c r="C552" s="85"/>
      <c r="D552" s="127" t="s">
        <v>766</v>
      </c>
      <c r="E552" s="127"/>
      <c r="F552" s="127"/>
      <c r="G552" s="90">
        <v>0</v>
      </c>
      <c r="H552" s="90">
        <v>0</v>
      </c>
      <c r="I552" s="90">
        <v>0</v>
      </c>
    </row>
    <row r="553" spans="1:9" ht="15.75" thickBot="1">
      <c r="A553" s="85"/>
      <c r="B553" s="85"/>
      <c r="C553" s="85"/>
      <c r="D553" s="127" t="s">
        <v>384</v>
      </c>
      <c r="E553" s="127"/>
      <c r="F553" s="127"/>
      <c r="G553" s="90">
        <v>8.31730482731347E-07</v>
      </c>
      <c r="H553" s="90">
        <v>6.764579765641001E-09</v>
      </c>
      <c r="I553" s="90">
        <v>8.24965902965706E-07</v>
      </c>
    </row>
    <row r="554" spans="1:9" ht="15.75" thickBot="1">
      <c r="A554" s="85"/>
      <c r="B554" s="85"/>
      <c r="C554" s="85"/>
      <c r="D554" s="127" t="s">
        <v>385</v>
      </c>
      <c r="E554" s="127"/>
      <c r="F554" s="127"/>
      <c r="G554" s="90">
        <v>2.78599007617363E-11</v>
      </c>
      <c r="H554" s="90">
        <v>1.905263858262816E-11</v>
      </c>
      <c r="I554" s="90">
        <v>8.80726217910817E-12</v>
      </c>
    </row>
    <row r="555" spans="1:9" ht="15.75" thickBot="1">
      <c r="A555" s="85"/>
      <c r="B555" s="85"/>
      <c r="C555" s="85"/>
      <c r="D555" s="127" t="s">
        <v>767</v>
      </c>
      <c r="E555" s="127"/>
      <c r="F555" s="127"/>
      <c r="G555" s="90">
        <v>0</v>
      </c>
      <c r="H555" s="90">
        <v>0</v>
      </c>
      <c r="I555" s="90">
        <v>0</v>
      </c>
    </row>
    <row r="556" spans="1:9" ht="15.75" thickBot="1">
      <c r="A556" s="85"/>
      <c r="B556" s="85"/>
      <c r="C556" s="85"/>
      <c r="D556" s="127" t="s">
        <v>386</v>
      </c>
      <c r="E556" s="127"/>
      <c r="F556" s="127"/>
      <c r="G556" s="90">
        <v>1.86853065699123E-05</v>
      </c>
      <c r="H556" s="90">
        <v>1.8406519885613962E-05</v>
      </c>
      <c r="I556" s="90">
        <v>2.787866842982702E-07</v>
      </c>
    </row>
    <row r="557" spans="1:9" ht="15.75" thickBot="1">
      <c r="A557" s="85"/>
      <c r="B557" s="85"/>
      <c r="C557" s="85"/>
      <c r="D557" s="127" t="s">
        <v>768</v>
      </c>
      <c r="E557" s="127"/>
      <c r="F557" s="127"/>
      <c r="G557" s="90">
        <v>0</v>
      </c>
      <c r="H557" s="90">
        <v>0</v>
      </c>
      <c r="I557" s="90">
        <v>0</v>
      </c>
    </row>
    <row r="558" spans="1:9" ht="15.75" thickBot="1">
      <c r="A558" s="85"/>
      <c r="B558" s="85"/>
      <c r="C558" s="127" t="s">
        <v>387</v>
      </c>
      <c r="D558" s="127"/>
      <c r="E558" s="127"/>
      <c r="F558" s="127"/>
      <c r="G558" s="90">
        <v>2.97043360584368E-05</v>
      </c>
      <c r="H558" s="90">
        <v>2.9259455964169652E-05</v>
      </c>
      <c r="I558" s="90">
        <v>4.44880094267133E-07</v>
      </c>
    </row>
    <row r="559" spans="1:9" ht="15.75" thickBot="1">
      <c r="A559" s="85"/>
      <c r="B559" s="85"/>
      <c r="C559" s="85"/>
      <c r="D559" s="127" t="s">
        <v>388</v>
      </c>
      <c r="E559" s="127"/>
      <c r="F559" s="127"/>
      <c r="G559" s="90">
        <v>9.45341957202432E-06</v>
      </c>
      <c r="H559" s="90">
        <v>9.451629984772731E-06</v>
      </c>
      <c r="I559" s="90">
        <v>1.789587251580185E-09</v>
      </c>
    </row>
    <row r="560" spans="1:9" ht="15.75" thickBot="1">
      <c r="A560" s="85"/>
      <c r="B560" s="85"/>
      <c r="C560" s="85"/>
      <c r="D560" s="127" t="s">
        <v>389</v>
      </c>
      <c r="E560" s="127"/>
      <c r="F560" s="127"/>
      <c r="G560" s="90">
        <v>7.54390588551251E-14</v>
      </c>
      <c r="H560" s="90">
        <v>5.106353609067309E-14</v>
      </c>
      <c r="I560" s="90">
        <v>2.4375522764451978E-14</v>
      </c>
    </row>
    <row r="561" spans="1:9" ht="15.75" thickBot="1">
      <c r="A561" s="85"/>
      <c r="B561" s="85"/>
      <c r="C561" s="85"/>
      <c r="D561" s="127" t="s">
        <v>390</v>
      </c>
      <c r="E561" s="127"/>
      <c r="F561" s="127"/>
      <c r="G561" s="90">
        <v>5.88917643172716E-09</v>
      </c>
      <c r="H561" s="90">
        <v>5.018554274224426E-09</v>
      </c>
      <c r="I561" s="90">
        <v>8.70622157502733E-10</v>
      </c>
    </row>
    <row r="562" spans="1:9" ht="15.75" thickBot="1">
      <c r="A562" s="85"/>
      <c r="B562" s="85"/>
      <c r="C562" s="85"/>
      <c r="D562" s="127" t="s">
        <v>391</v>
      </c>
      <c r="E562" s="127"/>
      <c r="F562" s="127"/>
      <c r="G562" s="90">
        <v>1.37855239108603E-05</v>
      </c>
      <c r="H562" s="90">
        <v>1.3784676624144863E-05</v>
      </c>
      <c r="I562" s="90">
        <v>8.4728671547326E-10</v>
      </c>
    </row>
    <row r="563" spans="1:9" ht="15.75" thickBot="1">
      <c r="A563" s="85"/>
      <c r="B563" s="85"/>
      <c r="C563" s="85"/>
      <c r="D563" s="127" t="s">
        <v>95</v>
      </c>
      <c r="E563" s="127"/>
      <c r="F563" s="127"/>
      <c r="G563" s="90">
        <v>6.45950318424102E-06</v>
      </c>
      <c r="H563" s="90">
        <v>6.018130649917398E-06</v>
      </c>
      <c r="I563" s="90">
        <v>4.413725343236234E-07</v>
      </c>
    </row>
    <row r="564" spans="1:9" ht="15.75" thickBot="1">
      <c r="A564" s="85"/>
      <c r="B564" s="85"/>
      <c r="C564" s="85"/>
      <c r="D564" s="127" t="s">
        <v>392</v>
      </c>
      <c r="E564" s="127"/>
      <c r="F564" s="127"/>
      <c r="G564" s="90">
        <v>1.13677240139169E-13</v>
      </c>
      <c r="H564" s="90">
        <v>8.23783968795655E-14</v>
      </c>
      <c r="I564" s="90">
        <v>3.129884325960346E-14</v>
      </c>
    </row>
    <row r="565" spans="1:9" ht="15.75" thickBot="1">
      <c r="A565" s="85"/>
      <c r="B565" s="85"/>
      <c r="C565" s="85"/>
      <c r="D565" s="127" t="s">
        <v>393</v>
      </c>
      <c r="E565" s="127"/>
      <c r="F565" s="127"/>
      <c r="G565" s="90">
        <v>1.92826369610462E-14</v>
      </c>
      <c r="H565" s="90">
        <v>1.3186878018008546E-14</v>
      </c>
      <c r="I565" s="90">
        <v>6.095758943037651E-15</v>
      </c>
    </row>
    <row r="566" spans="1:9" ht="15.75" thickBot="1">
      <c r="A566" s="85"/>
      <c r="B566" s="85"/>
      <c r="C566" s="85"/>
      <c r="D566" s="127" t="s">
        <v>394</v>
      </c>
      <c r="E566" s="127"/>
      <c r="F566" s="127"/>
      <c r="G566" s="90">
        <v>6.48050639196377E-15</v>
      </c>
      <c r="H566" s="90">
        <v>4.431677090841535E-15</v>
      </c>
      <c r="I566" s="90">
        <v>2.048829301122236E-15</v>
      </c>
    </row>
    <row r="567" spans="1:9" ht="15.75" thickBot="1">
      <c r="A567" s="85"/>
      <c r="B567" s="85"/>
      <c r="C567" s="127" t="s">
        <v>99</v>
      </c>
      <c r="D567" s="127"/>
      <c r="E567" s="127"/>
      <c r="F567" s="127"/>
      <c r="G567" s="90">
        <v>2.135094376913E-12</v>
      </c>
      <c r="H567" s="90">
        <v>1.966493425721674E-12</v>
      </c>
      <c r="I567" s="90">
        <v>1.686009511913338E-13</v>
      </c>
    </row>
    <row r="568" spans="1:9" ht="15.75" thickBot="1">
      <c r="A568" s="85"/>
      <c r="B568" s="85"/>
      <c r="C568" s="85"/>
      <c r="D568" s="127" t="s">
        <v>769</v>
      </c>
      <c r="E568" s="127"/>
      <c r="F568" s="127"/>
      <c r="G568" s="90">
        <v>0</v>
      </c>
      <c r="H568" s="90">
        <v>0</v>
      </c>
      <c r="I568" s="90">
        <v>0</v>
      </c>
    </row>
    <row r="569" spans="1:9" ht="15.75" thickBot="1">
      <c r="A569" s="85"/>
      <c r="B569" s="85"/>
      <c r="C569" s="85"/>
      <c r="D569" s="127" t="s">
        <v>770</v>
      </c>
      <c r="E569" s="127"/>
      <c r="F569" s="127"/>
      <c r="G569" s="90">
        <v>0</v>
      </c>
      <c r="H569" s="90">
        <v>0</v>
      </c>
      <c r="I569" s="90">
        <v>0</v>
      </c>
    </row>
    <row r="570" spans="1:9" ht="15.75" thickBot="1">
      <c r="A570" s="85"/>
      <c r="B570" s="85"/>
      <c r="C570" s="85"/>
      <c r="D570" s="127" t="s">
        <v>771</v>
      </c>
      <c r="E570" s="127"/>
      <c r="F570" s="127"/>
      <c r="G570" s="90">
        <v>0</v>
      </c>
      <c r="H570" s="90">
        <v>0</v>
      </c>
      <c r="I570" s="90">
        <v>0</v>
      </c>
    </row>
    <row r="571" spans="1:9" ht="15.75" thickBot="1">
      <c r="A571" s="85"/>
      <c r="B571" s="85"/>
      <c r="C571" s="85"/>
      <c r="D571" s="127" t="s">
        <v>772</v>
      </c>
      <c r="E571" s="127"/>
      <c r="F571" s="127"/>
      <c r="G571" s="90">
        <v>0</v>
      </c>
      <c r="H571" s="90">
        <v>0</v>
      </c>
      <c r="I571" s="90">
        <v>0</v>
      </c>
    </row>
    <row r="572" spans="1:9" ht="15.75" thickBot="1">
      <c r="A572" s="85"/>
      <c r="B572" s="85"/>
      <c r="C572" s="85"/>
      <c r="D572" s="127" t="s">
        <v>773</v>
      </c>
      <c r="E572" s="127"/>
      <c r="F572" s="127"/>
      <c r="G572" s="90">
        <v>0</v>
      </c>
      <c r="H572" s="90">
        <v>0</v>
      </c>
      <c r="I572" s="90">
        <v>0</v>
      </c>
    </row>
    <row r="573" spans="1:9" ht="15.75" thickBot="1">
      <c r="A573" s="85"/>
      <c r="B573" s="85"/>
      <c r="C573" s="85"/>
      <c r="D573" s="127" t="s">
        <v>774</v>
      </c>
      <c r="E573" s="127"/>
      <c r="F573" s="127"/>
      <c r="G573" s="90">
        <v>0</v>
      </c>
      <c r="H573" s="90">
        <v>0</v>
      </c>
      <c r="I573" s="90">
        <v>0</v>
      </c>
    </row>
    <row r="574" spans="1:9" ht="15.75" thickBot="1">
      <c r="A574" s="85"/>
      <c r="B574" s="85"/>
      <c r="C574" s="85"/>
      <c r="D574" s="127" t="s">
        <v>775</v>
      </c>
      <c r="E574" s="127"/>
      <c r="F574" s="127"/>
      <c r="G574" s="90">
        <v>0</v>
      </c>
      <c r="H574" s="90">
        <v>0</v>
      </c>
      <c r="I574" s="90">
        <v>0</v>
      </c>
    </row>
    <row r="575" spans="1:9" ht="15.75" thickBot="1">
      <c r="A575" s="85"/>
      <c r="B575" s="85"/>
      <c r="C575" s="85"/>
      <c r="D575" s="127" t="s">
        <v>776</v>
      </c>
      <c r="E575" s="127"/>
      <c r="F575" s="127"/>
      <c r="G575" s="90">
        <v>0</v>
      </c>
      <c r="H575" s="90">
        <v>0</v>
      </c>
      <c r="I575" s="90">
        <v>0</v>
      </c>
    </row>
    <row r="576" spans="1:9" ht="15.75" thickBot="1">
      <c r="A576" s="85"/>
      <c r="B576" s="85"/>
      <c r="C576" s="85"/>
      <c r="D576" s="127" t="s">
        <v>777</v>
      </c>
      <c r="E576" s="127"/>
      <c r="F576" s="127"/>
      <c r="G576" s="90">
        <v>0</v>
      </c>
      <c r="H576" s="90">
        <v>0</v>
      </c>
      <c r="I576" s="90">
        <v>0</v>
      </c>
    </row>
    <row r="577" spans="1:9" ht="15.75" thickBot="1">
      <c r="A577" s="85"/>
      <c r="B577" s="85"/>
      <c r="C577" s="85"/>
      <c r="D577" s="127" t="s">
        <v>778</v>
      </c>
      <c r="E577" s="127"/>
      <c r="F577" s="127"/>
      <c r="G577" s="90">
        <v>0</v>
      </c>
      <c r="H577" s="90">
        <v>0</v>
      </c>
      <c r="I577" s="90">
        <v>0</v>
      </c>
    </row>
    <row r="578" spans="1:9" ht="15.75" thickBot="1">
      <c r="A578" s="85"/>
      <c r="B578" s="85"/>
      <c r="C578" s="85"/>
      <c r="D578" s="127" t="s">
        <v>779</v>
      </c>
      <c r="E578" s="127"/>
      <c r="F578" s="127"/>
      <c r="G578" s="90">
        <v>0</v>
      </c>
      <c r="H578" s="90">
        <v>0</v>
      </c>
      <c r="I578" s="90">
        <v>0</v>
      </c>
    </row>
    <row r="579" spans="1:9" ht="15.75" thickBot="1">
      <c r="A579" s="85"/>
      <c r="B579" s="85"/>
      <c r="C579" s="85"/>
      <c r="D579" s="127" t="s">
        <v>780</v>
      </c>
      <c r="E579" s="127"/>
      <c r="F579" s="127"/>
      <c r="G579" s="90">
        <v>0</v>
      </c>
      <c r="H579" s="90">
        <v>0</v>
      </c>
      <c r="I579" s="90">
        <v>0</v>
      </c>
    </row>
    <row r="580" spans="1:9" ht="15.75" thickBot="1">
      <c r="A580" s="85"/>
      <c r="B580" s="85"/>
      <c r="C580" s="85"/>
      <c r="D580" s="127" t="s">
        <v>781</v>
      </c>
      <c r="E580" s="127"/>
      <c r="F580" s="127"/>
      <c r="G580" s="90">
        <v>0</v>
      </c>
      <c r="H580" s="90">
        <v>0</v>
      </c>
      <c r="I580" s="90">
        <v>0</v>
      </c>
    </row>
    <row r="581" spans="1:9" ht="15.75" thickBot="1">
      <c r="A581" s="85"/>
      <c r="B581" s="85"/>
      <c r="C581" s="85"/>
      <c r="D581" s="127" t="s">
        <v>782</v>
      </c>
      <c r="E581" s="127"/>
      <c r="F581" s="127"/>
      <c r="G581" s="90">
        <v>0</v>
      </c>
      <c r="H581" s="90">
        <v>0</v>
      </c>
      <c r="I581" s="90">
        <v>0</v>
      </c>
    </row>
    <row r="582" spans="1:9" ht="15.75" thickBot="1">
      <c r="A582" s="85"/>
      <c r="B582" s="85"/>
      <c r="C582" s="85"/>
      <c r="D582" s="127" t="s">
        <v>783</v>
      </c>
      <c r="E582" s="127"/>
      <c r="F582" s="127"/>
      <c r="G582" s="90">
        <v>0</v>
      </c>
      <c r="H582" s="90">
        <v>0</v>
      </c>
      <c r="I582" s="90">
        <v>0</v>
      </c>
    </row>
    <row r="583" spans="1:9" ht="15.75" thickBot="1">
      <c r="A583" s="85"/>
      <c r="B583" s="85"/>
      <c r="C583" s="85"/>
      <c r="D583" s="127" t="s">
        <v>395</v>
      </c>
      <c r="E583" s="127"/>
      <c r="F583" s="127"/>
      <c r="G583" s="90">
        <v>2.135094376913E-12</v>
      </c>
      <c r="H583" s="90">
        <v>1.966493425721674E-12</v>
      </c>
      <c r="I583" s="90">
        <v>1.686009511913338E-13</v>
      </c>
    </row>
    <row r="584" spans="1:9" ht="15.75" thickBot="1">
      <c r="A584" s="85"/>
      <c r="B584" s="85"/>
      <c r="C584" s="85"/>
      <c r="D584" s="127" t="s">
        <v>784</v>
      </c>
      <c r="E584" s="127"/>
      <c r="F584" s="127"/>
      <c r="G584" s="90">
        <v>0</v>
      </c>
      <c r="H584" s="90">
        <v>0</v>
      </c>
      <c r="I584" s="90">
        <v>0</v>
      </c>
    </row>
    <row r="585" spans="1:9" ht="15.75" thickBot="1">
      <c r="A585" s="85"/>
      <c r="B585" s="85"/>
      <c r="C585" s="85"/>
      <c r="D585" s="127" t="s">
        <v>785</v>
      </c>
      <c r="E585" s="127"/>
      <c r="F585" s="127"/>
      <c r="G585" s="90">
        <v>0</v>
      </c>
      <c r="H585" s="90">
        <v>0</v>
      </c>
      <c r="I585" s="90">
        <v>0</v>
      </c>
    </row>
    <row r="586" spans="1:9" ht="15.75" thickBot="1">
      <c r="A586" s="85"/>
      <c r="B586" s="85"/>
      <c r="C586" s="85"/>
      <c r="D586" s="127" t="s">
        <v>786</v>
      </c>
      <c r="E586" s="127"/>
      <c r="F586" s="127"/>
      <c r="G586" s="90">
        <v>0</v>
      </c>
      <c r="H586" s="90">
        <v>0</v>
      </c>
      <c r="I586" s="90">
        <v>0</v>
      </c>
    </row>
    <row r="587" spans="1:9" ht="15.75" thickBot="1">
      <c r="A587" s="85"/>
      <c r="B587" s="85"/>
      <c r="C587" s="85"/>
      <c r="D587" s="127" t="s">
        <v>787</v>
      </c>
      <c r="E587" s="127"/>
      <c r="F587" s="127"/>
      <c r="G587" s="90">
        <v>0</v>
      </c>
      <c r="H587" s="90">
        <v>0</v>
      </c>
      <c r="I587" s="90">
        <v>0</v>
      </c>
    </row>
    <row r="588" spans="1:9" ht="15.75" thickBot="1">
      <c r="A588" s="85"/>
      <c r="B588" s="85"/>
      <c r="C588" s="85"/>
      <c r="D588" s="127" t="s">
        <v>788</v>
      </c>
      <c r="E588" s="127"/>
      <c r="F588" s="127"/>
      <c r="G588" s="90">
        <v>0</v>
      </c>
      <c r="H588" s="90">
        <v>0</v>
      </c>
      <c r="I588" s="90">
        <v>0</v>
      </c>
    </row>
    <row r="589" spans="1:9" ht="15.75" thickBot="1">
      <c r="A589" s="85"/>
      <c r="B589" s="85"/>
      <c r="C589" s="85"/>
      <c r="D589" s="127" t="s">
        <v>789</v>
      </c>
      <c r="E589" s="127"/>
      <c r="F589" s="127"/>
      <c r="G589" s="90">
        <v>0</v>
      </c>
      <c r="H589" s="90">
        <v>0</v>
      </c>
      <c r="I589" s="90">
        <v>0</v>
      </c>
    </row>
    <row r="590" spans="1:9" ht="15.75" thickBot="1">
      <c r="A590" s="85"/>
      <c r="B590" s="85"/>
      <c r="C590" s="85"/>
      <c r="D590" s="127" t="s">
        <v>790</v>
      </c>
      <c r="E590" s="127"/>
      <c r="F590" s="127"/>
      <c r="G590" s="90">
        <v>0</v>
      </c>
      <c r="H590" s="90">
        <v>0</v>
      </c>
      <c r="I590" s="90">
        <v>0</v>
      </c>
    </row>
    <row r="591" spans="1:9" ht="15.75" thickBot="1">
      <c r="A591" s="85"/>
      <c r="B591" s="85"/>
      <c r="C591" s="85"/>
      <c r="D591" s="127" t="s">
        <v>791</v>
      </c>
      <c r="E591" s="127"/>
      <c r="F591" s="127"/>
      <c r="G591" s="90">
        <v>0</v>
      </c>
      <c r="H591" s="90">
        <v>0</v>
      </c>
      <c r="I591" s="90">
        <v>0</v>
      </c>
    </row>
    <row r="592" spans="1:9" ht="15.75" thickBot="1">
      <c r="A592" s="85"/>
      <c r="B592" s="85"/>
      <c r="C592" s="85"/>
      <c r="D592" s="127" t="s">
        <v>792</v>
      </c>
      <c r="E592" s="127"/>
      <c r="F592" s="127"/>
      <c r="G592" s="90">
        <v>0</v>
      </c>
      <c r="H592" s="90">
        <v>0</v>
      </c>
      <c r="I592" s="90">
        <v>0</v>
      </c>
    </row>
    <row r="593" spans="1:9" ht="15.75" thickBot="1">
      <c r="A593" s="85"/>
      <c r="B593" s="85"/>
      <c r="C593" s="85"/>
      <c r="D593" s="127" t="s">
        <v>793</v>
      </c>
      <c r="E593" s="127"/>
      <c r="F593" s="127"/>
      <c r="G593" s="90">
        <v>0</v>
      </c>
      <c r="H593" s="90">
        <v>0</v>
      </c>
      <c r="I593" s="90">
        <v>0</v>
      </c>
    </row>
    <row r="594" spans="1:9" ht="15.75" thickBot="1">
      <c r="A594" s="85"/>
      <c r="B594" s="85"/>
      <c r="C594" s="127" t="s">
        <v>396</v>
      </c>
      <c r="D594" s="127"/>
      <c r="E594" s="127"/>
      <c r="F594" s="127"/>
      <c r="G594" s="90">
        <v>1.50591993853383E-18</v>
      </c>
      <c r="H594" s="90">
        <v>1.0298582384997166E-18</v>
      </c>
      <c r="I594" s="90">
        <v>4.760617000341139E-19</v>
      </c>
    </row>
    <row r="595" spans="1:9" ht="15.75" thickBot="1">
      <c r="A595" s="85"/>
      <c r="B595" s="127" t="s">
        <v>397</v>
      </c>
      <c r="C595" s="127"/>
      <c r="D595" s="127"/>
      <c r="E595" s="127"/>
      <c r="F595" s="127"/>
      <c r="G595" s="90">
        <v>0.0197630007650608</v>
      </c>
      <c r="H595" s="90">
        <v>0.01975970053770605</v>
      </c>
      <c r="I595" s="90">
        <v>3.30022735472371E-06</v>
      </c>
    </row>
    <row r="596" spans="1:9" ht="15.75" thickBot="1">
      <c r="A596" s="85"/>
      <c r="B596" s="85"/>
      <c r="C596" s="127" t="s">
        <v>398</v>
      </c>
      <c r="D596" s="127"/>
      <c r="E596" s="127"/>
      <c r="F596" s="127"/>
      <c r="G596" s="90">
        <v>0.00340824366229662</v>
      </c>
      <c r="H596" s="90">
        <v>0.003406817538177174</v>
      </c>
      <c r="I596" s="90">
        <v>1.426124119439203E-06</v>
      </c>
    </row>
    <row r="597" spans="1:9" ht="15.75" thickBot="1">
      <c r="A597" s="85"/>
      <c r="B597" s="85"/>
      <c r="C597" s="85"/>
      <c r="D597" s="127" t="s">
        <v>399</v>
      </c>
      <c r="E597" s="127"/>
      <c r="F597" s="127"/>
      <c r="G597" s="90">
        <v>5.95027197341576E-11</v>
      </c>
      <c r="H597" s="90">
        <v>5.292026737051454E-11</v>
      </c>
      <c r="I597" s="90">
        <v>6.582452363643091E-12</v>
      </c>
    </row>
    <row r="598" spans="1:9" ht="15.75" thickBot="1">
      <c r="A598" s="85"/>
      <c r="B598" s="85"/>
      <c r="C598" s="85"/>
      <c r="D598" s="127" t="s">
        <v>400</v>
      </c>
      <c r="E598" s="127"/>
      <c r="F598" s="127"/>
      <c r="G598" s="90">
        <v>0.000314097384252839</v>
      </c>
      <c r="H598" s="90">
        <v>0.00031409307986655097</v>
      </c>
      <c r="I598" s="90">
        <v>4.304386288030487E-09</v>
      </c>
    </row>
    <row r="599" spans="1:9" ht="15.75" thickBot="1">
      <c r="A599" s="85"/>
      <c r="B599" s="85"/>
      <c r="C599" s="85"/>
      <c r="D599" s="127" t="s">
        <v>401</v>
      </c>
      <c r="E599" s="127"/>
      <c r="F599" s="127"/>
      <c r="G599" s="90">
        <v>1.20744162571881E-06</v>
      </c>
      <c r="H599" s="90">
        <v>1.1028698059202165E-06</v>
      </c>
      <c r="I599" s="90">
        <v>1.045718197985907E-07</v>
      </c>
    </row>
    <row r="600" spans="1:9" ht="15.75" thickBot="1">
      <c r="A600" s="85"/>
      <c r="B600" s="85"/>
      <c r="C600" s="85"/>
      <c r="D600" s="127" t="s">
        <v>402</v>
      </c>
      <c r="E600" s="127"/>
      <c r="F600" s="127"/>
      <c r="G600" s="90">
        <v>5.44511324683629E-08</v>
      </c>
      <c r="H600" s="90">
        <v>4.9714721576491444E-08</v>
      </c>
      <c r="I600" s="90">
        <v>4.736410891871476E-09</v>
      </c>
    </row>
    <row r="601" spans="1:9" ht="15.75" thickBot="1">
      <c r="A601" s="85"/>
      <c r="B601" s="85"/>
      <c r="C601" s="85"/>
      <c r="D601" s="127" t="s">
        <v>403</v>
      </c>
      <c r="E601" s="127"/>
      <c r="F601" s="127"/>
      <c r="G601" s="90">
        <v>3.31896928631061E-06</v>
      </c>
      <c r="H601" s="90">
        <v>2.2466402662756846E-06</v>
      </c>
      <c r="I601" s="90">
        <v>1.0723290200349241E-06</v>
      </c>
    </row>
    <row r="602" spans="1:9" ht="15.75" thickBot="1">
      <c r="A602" s="85"/>
      <c r="B602" s="85"/>
      <c r="C602" s="85"/>
      <c r="D602" s="127" t="s">
        <v>794</v>
      </c>
      <c r="E602" s="127"/>
      <c r="F602" s="127"/>
      <c r="G602" s="90">
        <v>0</v>
      </c>
      <c r="H602" s="90">
        <v>0</v>
      </c>
      <c r="I602" s="90">
        <v>0</v>
      </c>
    </row>
    <row r="603" spans="1:9" ht="15.75" thickBot="1">
      <c r="A603" s="85"/>
      <c r="B603" s="85"/>
      <c r="C603" s="85"/>
      <c r="D603" s="127" t="s">
        <v>404</v>
      </c>
      <c r="E603" s="127"/>
      <c r="F603" s="127"/>
      <c r="G603" s="90">
        <v>0.000193162072000904</v>
      </c>
      <c r="H603" s="90">
        <v>0.00019315950921091458</v>
      </c>
      <c r="I603" s="90">
        <v>2.5627899888666134E-09</v>
      </c>
    </row>
    <row r="604" spans="1:9" ht="15.75" thickBot="1">
      <c r="A604" s="85"/>
      <c r="B604" s="85"/>
      <c r="C604" s="85"/>
      <c r="D604" s="127" t="s">
        <v>405</v>
      </c>
      <c r="E604" s="127"/>
      <c r="F604" s="127"/>
      <c r="G604" s="90">
        <v>0.00289640132416156</v>
      </c>
      <c r="H604" s="90">
        <v>0.0028961638541751718</v>
      </c>
      <c r="I604" s="90">
        <v>2.3746998638610337E-07</v>
      </c>
    </row>
    <row r="605" spans="1:9" ht="15.75" thickBot="1">
      <c r="A605" s="85"/>
      <c r="B605" s="85"/>
      <c r="C605" s="85"/>
      <c r="D605" s="127" t="s">
        <v>406</v>
      </c>
      <c r="E605" s="127"/>
      <c r="F605" s="127"/>
      <c r="G605" s="90">
        <v>1.96033409864404E-09</v>
      </c>
      <c r="H605" s="90">
        <v>1.817210500191368E-09</v>
      </c>
      <c r="I605" s="90">
        <v>1.431235984526724E-10</v>
      </c>
    </row>
    <row r="606" spans="1:9" ht="15.75" thickBot="1">
      <c r="A606" s="85"/>
      <c r="B606" s="85"/>
      <c r="C606" s="85"/>
      <c r="D606" s="127" t="s">
        <v>795</v>
      </c>
      <c r="E606" s="127"/>
      <c r="F606" s="127"/>
      <c r="G606" s="90">
        <v>0</v>
      </c>
      <c r="H606" s="90">
        <v>0</v>
      </c>
      <c r="I606" s="90">
        <v>0</v>
      </c>
    </row>
    <row r="607" spans="1:9" ht="15.75" thickBot="1">
      <c r="A607" s="85"/>
      <c r="B607" s="85"/>
      <c r="C607" s="127" t="s">
        <v>105</v>
      </c>
      <c r="D607" s="127"/>
      <c r="E607" s="127"/>
      <c r="F607" s="127"/>
      <c r="G607" s="90">
        <v>2.1289226709579E-06</v>
      </c>
      <c r="H607" s="90">
        <v>1.915986120060237E-06</v>
      </c>
      <c r="I607" s="90">
        <v>2.129365508976576E-07</v>
      </c>
    </row>
    <row r="608" spans="1:9" ht="15.75" thickBot="1">
      <c r="A608" s="85"/>
      <c r="B608" s="85"/>
      <c r="C608" s="85"/>
      <c r="D608" s="127" t="s">
        <v>407</v>
      </c>
      <c r="E608" s="127"/>
      <c r="F608" s="127"/>
      <c r="G608" s="90">
        <v>2.88110828412946E-07</v>
      </c>
      <c r="H608" s="90">
        <v>2.7080355184563913E-07</v>
      </c>
      <c r="I608" s="90">
        <v>1.730727656730778E-08</v>
      </c>
    </row>
    <row r="609" spans="1:9" ht="15.75" thickBot="1">
      <c r="A609" s="85"/>
      <c r="B609" s="85"/>
      <c r="C609" s="85"/>
      <c r="D609" s="127" t="s">
        <v>242</v>
      </c>
      <c r="E609" s="127"/>
      <c r="F609" s="127"/>
      <c r="G609" s="90">
        <v>2.55233324820837E-09</v>
      </c>
      <c r="H609" s="90">
        <v>2.399010501090653E-09</v>
      </c>
      <c r="I609" s="90">
        <v>1.53322747117712E-10</v>
      </c>
    </row>
    <row r="610" spans="1:9" ht="15.75" thickBot="1">
      <c r="A610" s="85"/>
      <c r="B610" s="85"/>
      <c r="C610" s="85"/>
      <c r="D610" s="127" t="s">
        <v>243</v>
      </c>
      <c r="E610" s="127"/>
      <c r="F610" s="127"/>
      <c r="G610" s="90">
        <v>9.54374285541511E-09</v>
      </c>
      <c r="H610" s="90">
        <v>8.610953378060502E-09</v>
      </c>
      <c r="I610" s="90">
        <v>9.32789477354616E-10</v>
      </c>
    </row>
    <row r="611" spans="1:9" ht="15.75" thickBot="1">
      <c r="A611" s="85"/>
      <c r="B611" s="85"/>
      <c r="C611" s="85"/>
      <c r="D611" s="127" t="s">
        <v>245</v>
      </c>
      <c r="E611" s="127"/>
      <c r="F611" s="127"/>
      <c r="G611" s="90">
        <v>9.28303035481171E-10</v>
      </c>
      <c r="H611" s="90">
        <v>8.689685381871341E-10</v>
      </c>
      <c r="I611" s="90">
        <v>5.933449729403693E-11</v>
      </c>
    </row>
    <row r="612" spans="1:9" ht="15.75" thickBot="1">
      <c r="A612" s="85"/>
      <c r="B612" s="85"/>
      <c r="C612" s="85"/>
      <c r="D612" s="127" t="s">
        <v>246</v>
      </c>
      <c r="E612" s="127"/>
      <c r="F612" s="127"/>
      <c r="G612" s="90">
        <v>2.1450576723561E-12</v>
      </c>
      <c r="H612" s="90">
        <v>1.5670477301257422E-12</v>
      </c>
      <c r="I612" s="90">
        <v>5.780099422303596E-13</v>
      </c>
    </row>
    <row r="613" spans="1:9" ht="15.75" thickBot="1">
      <c r="A613" s="85"/>
      <c r="B613" s="85"/>
      <c r="C613" s="85"/>
      <c r="D613" s="127" t="s">
        <v>247</v>
      </c>
      <c r="E613" s="127"/>
      <c r="F613" s="127"/>
      <c r="G613" s="90">
        <v>5.04768850064049E-13</v>
      </c>
      <c r="H613" s="90">
        <v>5.00094015406271E-13</v>
      </c>
      <c r="I613" s="90">
        <v>4.674834657778226E-15</v>
      </c>
    </row>
    <row r="614" spans="1:9" ht="15.75" thickBot="1">
      <c r="A614" s="85"/>
      <c r="B614" s="85"/>
      <c r="C614" s="85"/>
      <c r="D614" s="127" t="s">
        <v>248</v>
      </c>
      <c r="E614" s="127"/>
      <c r="F614" s="127"/>
      <c r="G614" s="90">
        <v>1.54229110849429E-08</v>
      </c>
      <c r="H614" s="90">
        <v>1.423439654866994E-08</v>
      </c>
      <c r="I614" s="90">
        <v>1.188514536272999E-09</v>
      </c>
    </row>
    <row r="615" spans="1:9" ht="15.75" thickBot="1">
      <c r="A615" s="85"/>
      <c r="B615" s="85"/>
      <c r="C615" s="85"/>
      <c r="D615" s="127" t="s">
        <v>249</v>
      </c>
      <c r="E615" s="127"/>
      <c r="F615" s="127"/>
      <c r="G615" s="90">
        <v>2.25205002462354E-13</v>
      </c>
      <c r="H615" s="90">
        <v>2.085793648142316E-13</v>
      </c>
      <c r="I615" s="90">
        <v>1.662563764812315E-14</v>
      </c>
    </row>
    <row r="616" spans="1:9" ht="15.75" thickBot="1">
      <c r="A616" s="85"/>
      <c r="B616" s="85"/>
      <c r="C616" s="85"/>
      <c r="D616" s="127" t="s">
        <v>250</v>
      </c>
      <c r="E616" s="127"/>
      <c r="F616" s="127"/>
      <c r="G616" s="90">
        <v>1.35097915013446E-08</v>
      </c>
      <c r="H616" s="90">
        <v>1.2271400088996238E-08</v>
      </c>
      <c r="I616" s="90">
        <v>1.238391412348398E-09</v>
      </c>
    </row>
    <row r="617" spans="1:9" ht="15.75" thickBot="1">
      <c r="A617" s="85"/>
      <c r="B617" s="85"/>
      <c r="C617" s="85"/>
      <c r="D617" s="127" t="s">
        <v>408</v>
      </c>
      <c r="E617" s="127"/>
      <c r="F617" s="127"/>
      <c r="G617" s="90">
        <v>4.56525718317745E-11</v>
      </c>
      <c r="H617" s="90">
        <v>3.091016592766336E-11</v>
      </c>
      <c r="I617" s="90">
        <v>1.474240590411119E-11</v>
      </c>
    </row>
    <row r="618" spans="1:9" ht="15.75" thickBot="1">
      <c r="A618" s="85"/>
      <c r="B618" s="85"/>
      <c r="C618" s="85"/>
      <c r="D618" s="127" t="s">
        <v>143</v>
      </c>
      <c r="E618" s="127"/>
      <c r="F618" s="127"/>
      <c r="G618" s="90">
        <v>8.96250236591573E-07</v>
      </c>
      <c r="H618" s="90">
        <v>8.296401543334212E-07</v>
      </c>
      <c r="I618" s="90">
        <v>6.66100822581518E-08</v>
      </c>
    </row>
    <row r="619" spans="1:9" ht="15.75" thickBot="1">
      <c r="A619" s="85"/>
      <c r="B619" s="85"/>
      <c r="C619" s="85"/>
      <c r="D619" s="127" t="s">
        <v>96</v>
      </c>
      <c r="E619" s="127"/>
      <c r="F619" s="127"/>
      <c r="G619" s="90">
        <v>2.911934735071E-08</v>
      </c>
      <c r="H619" s="90">
        <v>2.732930737440862E-08</v>
      </c>
      <c r="I619" s="90">
        <v>1.790039976301438E-09</v>
      </c>
    </row>
    <row r="620" spans="1:9" ht="15.75" thickBot="1">
      <c r="A620" s="85"/>
      <c r="B620" s="85"/>
      <c r="C620" s="85"/>
      <c r="D620" s="127" t="s">
        <v>254</v>
      </c>
      <c r="E620" s="127"/>
      <c r="F620" s="127"/>
      <c r="G620" s="90">
        <v>2.08239931817331E-09</v>
      </c>
      <c r="H620" s="90">
        <v>1.416968437887332E-09</v>
      </c>
      <c r="I620" s="90">
        <v>6.65430880285976E-10</v>
      </c>
    </row>
    <row r="621" spans="1:9" ht="15.75" thickBot="1">
      <c r="A621" s="85"/>
      <c r="B621" s="85"/>
      <c r="C621" s="85"/>
      <c r="D621" s="127" t="s">
        <v>97</v>
      </c>
      <c r="E621" s="127"/>
      <c r="F621" s="127"/>
      <c r="G621" s="90">
        <v>1.39096369647847E-10</v>
      </c>
      <c r="H621" s="90">
        <v>1.3072956055136936E-10</v>
      </c>
      <c r="I621" s="90">
        <v>8.36680909647734E-12</v>
      </c>
    </row>
    <row r="622" spans="1:9" ht="15.75" thickBot="1">
      <c r="A622" s="85"/>
      <c r="B622" s="85"/>
      <c r="C622" s="85"/>
      <c r="D622" s="127" t="s">
        <v>255</v>
      </c>
      <c r="E622" s="127"/>
      <c r="F622" s="127"/>
      <c r="G622" s="90">
        <v>5.7487912771237E-12</v>
      </c>
      <c r="H622" s="90">
        <v>5.240586842849826E-12</v>
      </c>
      <c r="I622" s="90">
        <v>5.082044342738696E-13</v>
      </c>
    </row>
    <row r="623" spans="1:9" ht="15.75" thickBot="1">
      <c r="A623" s="85"/>
      <c r="B623" s="85"/>
      <c r="C623" s="85"/>
      <c r="D623" s="127" t="s">
        <v>256</v>
      </c>
      <c r="E623" s="127"/>
      <c r="F623" s="127"/>
      <c r="G623" s="90">
        <v>2.82333459759816E-07</v>
      </c>
      <c r="H623" s="90">
        <v>2.487983543500395E-07</v>
      </c>
      <c r="I623" s="90">
        <v>3.353510540977681E-08</v>
      </c>
    </row>
    <row r="624" spans="1:9" ht="15.75" thickBot="1">
      <c r="A624" s="85"/>
      <c r="B624" s="85"/>
      <c r="C624" s="85"/>
      <c r="D624" s="127" t="s">
        <v>259</v>
      </c>
      <c r="E624" s="127"/>
      <c r="F624" s="127"/>
      <c r="G624" s="90">
        <v>5.39323884201861E-12</v>
      </c>
      <c r="H624" s="90">
        <v>3.879048368606176E-12</v>
      </c>
      <c r="I624" s="90">
        <v>1.5141904734124331E-12</v>
      </c>
    </row>
    <row r="625" spans="1:9" ht="15.75" thickBot="1">
      <c r="A625" s="85"/>
      <c r="B625" s="85"/>
      <c r="C625" s="85"/>
      <c r="D625" s="127" t="s">
        <v>260</v>
      </c>
      <c r="E625" s="127"/>
      <c r="F625" s="127"/>
      <c r="G625" s="90">
        <v>2.49243691573614E-09</v>
      </c>
      <c r="H625" s="90">
        <v>2.342702956012997E-09</v>
      </c>
      <c r="I625" s="90">
        <v>1.497339597231516E-10</v>
      </c>
    </row>
    <row r="626" spans="1:9" ht="15.75" thickBot="1">
      <c r="A626" s="85"/>
      <c r="B626" s="85"/>
      <c r="C626" s="85"/>
      <c r="D626" s="127" t="s">
        <v>300</v>
      </c>
      <c r="E626" s="127"/>
      <c r="F626" s="127"/>
      <c r="G626" s="90">
        <v>6.5293567433739E-10</v>
      </c>
      <c r="H626" s="90">
        <v>6.01689804765981E-10</v>
      </c>
      <c r="I626" s="90">
        <v>5.124586957140894E-11</v>
      </c>
    </row>
    <row r="627" spans="1:9" ht="15.75" thickBot="1">
      <c r="A627" s="85"/>
      <c r="B627" s="85"/>
      <c r="C627" s="85"/>
      <c r="D627" s="127" t="s">
        <v>262</v>
      </c>
      <c r="E627" s="127"/>
      <c r="F627" s="127"/>
      <c r="G627" s="90">
        <v>4.47088893474329E-15</v>
      </c>
      <c r="H627" s="90">
        <v>4.1710277842970136E-15</v>
      </c>
      <c r="I627" s="90">
        <v>2.998611504462783E-16</v>
      </c>
    </row>
    <row r="628" spans="1:9" ht="15.75" thickBot="1">
      <c r="A628" s="85"/>
      <c r="B628" s="85"/>
      <c r="C628" s="85"/>
      <c r="D628" s="127" t="s">
        <v>263</v>
      </c>
      <c r="E628" s="127"/>
      <c r="F628" s="127"/>
      <c r="G628" s="90">
        <v>7.94081224759003E-13</v>
      </c>
      <c r="H628" s="90">
        <v>7.351623930578221E-13</v>
      </c>
      <c r="I628" s="90">
        <v>5.891883170118095E-14</v>
      </c>
    </row>
    <row r="629" spans="1:9" ht="15.75" thickBot="1">
      <c r="A629" s="85"/>
      <c r="B629" s="85"/>
      <c r="C629" s="85"/>
      <c r="D629" s="127" t="s">
        <v>264</v>
      </c>
      <c r="E629" s="127"/>
      <c r="F629" s="127"/>
      <c r="G629" s="90">
        <v>6.98686124169918E-13</v>
      </c>
      <c r="H629" s="90">
        <v>6.419819431268538E-13</v>
      </c>
      <c r="I629" s="90">
        <v>5.67041810430646E-14</v>
      </c>
    </row>
    <row r="630" spans="1:9" ht="15.75" thickBot="1">
      <c r="A630" s="85"/>
      <c r="B630" s="85"/>
      <c r="C630" s="85"/>
      <c r="D630" s="127" t="s">
        <v>409</v>
      </c>
      <c r="E630" s="127"/>
      <c r="F630" s="127"/>
      <c r="G630" s="90">
        <v>1.30260987143304E-14</v>
      </c>
      <c r="H630" s="90">
        <v>8.908199389088814E-15</v>
      </c>
      <c r="I630" s="90">
        <v>4.117899325241583E-15</v>
      </c>
    </row>
    <row r="631" spans="1:9" ht="15.75" thickBot="1">
      <c r="A631" s="85"/>
      <c r="B631" s="85"/>
      <c r="C631" s="85"/>
      <c r="D631" s="127" t="s">
        <v>410</v>
      </c>
      <c r="E631" s="127"/>
      <c r="F631" s="127"/>
      <c r="G631" s="90">
        <v>1.88595973180196E-07</v>
      </c>
      <c r="H631" s="90">
        <v>1.2765770715057502E-07</v>
      </c>
      <c r="I631" s="90">
        <v>6.093826602962095E-08</v>
      </c>
    </row>
    <row r="632" spans="1:9" ht="15.75" thickBot="1">
      <c r="A632" s="85"/>
      <c r="B632" s="85"/>
      <c r="C632" s="85"/>
      <c r="D632" s="127" t="s">
        <v>265</v>
      </c>
      <c r="E632" s="127"/>
      <c r="F632" s="127"/>
      <c r="G632" s="90">
        <v>2.33523490042633E-12</v>
      </c>
      <c r="H632" s="90">
        <v>2.102672253407031E-12</v>
      </c>
      <c r="I632" s="90">
        <v>2.325626470192966E-13</v>
      </c>
    </row>
    <row r="633" spans="1:9" ht="15.75" thickBot="1">
      <c r="A633" s="85"/>
      <c r="B633" s="85"/>
      <c r="C633" s="85"/>
      <c r="D633" s="127" t="s">
        <v>266</v>
      </c>
      <c r="E633" s="127"/>
      <c r="F633" s="127"/>
      <c r="G633" s="90">
        <v>3.97125360526655E-07</v>
      </c>
      <c r="H633" s="90">
        <v>3.688344267738672E-07</v>
      </c>
      <c r="I633" s="90">
        <v>2.829093375278772E-08</v>
      </c>
    </row>
    <row r="634" spans="1:9" ht="15.75" thickBot="1">
      <c r="A634" s="85"/>
      <c r="B634" s="85"/>
      <c r="C634" s="127" t="s">
        <v>411</v>
      </c>
      <c r="D634" s="127"/>
      <c r="E634" s="127"/>
      <c r="F634" s="127"/>
      <c r="G634" s="90">
        <v>0.0163300414511881</v>
      </c>
      <c r="H634" s="90">
        <v>0.01632875056161811</v>
      </c>
      <c r="I634" s="90">
        <v>1.290889570061858E-06</v>
      </c>
    </row>
    <row r="635" spans="1:9" ht="15.75" thickBot="1">
      <c r="A635" s="85"/>
      <c r="B635" s="85"/>
      <c r="C635" s="85"/>
      <c r="D635" s="127" t="s">
        <v>412</v>
      </c>
      <c r="E635" s="127"/>
      <c r="F635" s="127"/>
      <c r="G635" s="90">
        <v>7.24849313380698E-11</v>
      </c>
      <c r="H635" s="90">
        <v>6.052197425704648E-11</v>
      </c>
      <c r="I635" s="90">
        <v>1.196295708102336E-11</v>
      </c>
    </row>
    <row r="636" spans="1:9" ht="15.75" thickBot="1">
      <c r="A636" s="85"/>
      <c r="B636" s="85"/>
      <c r="C636" s="85"/>
      <c r="D636" s="127" t="s">
        <v>796</v>
      </c>
      <c r="E636" s="127"/>
      <c r="F636" s="127"/>
      <c r="G636" s="90">
        <v>0</v>
      </c>
      <c r="H636" s="90">
        <v>0</v>
      </c>
      <c r="I636" s="90">
        <v>0</v>
      </c>
    </row>
    <row r="637" spans="1:9" ht="15.75" thickBot="1">
      <c r="A637" s="85"/>
      <c r="B637" s="85"/>
      <c r="C637" s="85"/>
      <c r="D637" s="127" t="s">
        <v>103</v>
      </c>
      <c r="E637" s="127"/>
      <c r="F637" s="127"/>
      <c r="G637" s="90">
        <v>6.05256532938068E-10</v>
      </c>
      <c r="H637" s="90">
        <v>4.523725173772197E-10</v>
      </c>
      <c r="I637" s="90">
        <v>1.5288401556084778E-10</v>
      </c>
    </row>
    <row r="638" spans="1:9" ht="15.75" thickBot="1">
      <c r="A638" s="85"/>
      <c r="B638" s="85"/>
      <c r="C638" s="85"/>
      <c r="D638" s="127" t="s">
        <v>98</v>
      </c>
      <c r="E638" s="127"/>
      <c r="F638" s="127"/>
      <c r="G638" s="90">
        <v>2.74272383857862E-08</v>
      </c>
      <c r="H638" s="90">
        <v>2.500133606474178E-08</v>
      </c>
      <c r="I638" s="90">
        <v>2.4259023210444517E-09</v>
      </c>
    </row>
    <row r="639" spans="1:9" ht="15.75" thickBot="1">
      <c r="A639" s="85"/>
      <c r="B639" s="85"/>
      <c r="C639" s="85"/>
      <c r="D639" s="127" t="s">
        <v>413</v>
      </c>
      <c r="E639" s="127"/>
      <c r="F639" s="127"/>
      <c r="G639" s="90">
        <v>3.45598785173759E-14</v>
      </c>
      <c r="H639" s="90">
        <v>2.3393049048376474E-14</v>
      </c>
      <c r="I639" s="90">
        <v>1.116682946899944E-14</v>
      </c>
    </row>
    <row r="640" spans="1:9" ht="15.75" thickBot="1">
      <c r="A640" s="85"/>
      <c r="B640" s="85"/>
      <c r="C640" s="85"/>
      <c r="D640" s="127" t="s">
        <v>414</v>
      </c>
      <c r="E640" s="127"/>
      <c r="F640" s="127"/>
      <c r="G640" s="90">
        <v>3.11817245360914E-06</v>
      </c>
      <c r="H640" s="90">
        <v>2.9308588643670838E-06</v>
      </c>
      <c r="I640" s="90">
        <v>1.873135892420642E-07</v>
      </c>
    </row>
    <row r="641" spans="1:9" ht="15.75" thickBot="1">
      <c r="A641" s="85"/>
      <c r="B641" s="85"/>
      <c r="C641" s="85"/>
      <c r="D641" s="127" t="s">
        <v>104</v>
      </c>
      <c r="E641" s="127"/>
      <c r="F641" s="127"/>
      <c r="G641" s="90">
        <v>1.48139384623289E-07</v>
      </c>
      <c r="H641" s="90">
        <v>1.0070327226176643E-07</v>
      </c>
      <c r="I641" s="90">
        <v>4.7436112361522924E-08</v>
      </c>
    </row>
    <row r="642" spans="1:9" ht="15.75" thickBot="1">
      <c r="A642" s="85"/>
      <c r="B642" s="85"/>
      <c r="C642" s="85"/>
      <c r="D642" s="127" t="s">
        <v>271</v>
      </c>
      <c r="E642" s="127"/>
      <c r="F642" s="127"/>
      <c r="G642" s="90">
        <v>3.09557251370549E-08</v>
      </c>
      <c r="H642" s="90">
        <v>2.0992704457801336E-08</v>
      </c>
      <c r="I642" s="90">
        <v>9.9630206792536E-09</v>
      </c>
    </row>
    <row r="643" spans="1:9" ht="15.75" thickBot="1">
      <c r="A643" s="85"/>
      <c r="B643" s="85"/>
      <c r="C643" s="85"/>
      <c r="D643" s="127" t="s">
        <v>272</v>
      </c>
      <c r="E643" s="127"/>
      <c r="F643" s="127"/>
      <c r="G643" s="90">
        <v>6.31185327111836E-15</v>
      </c>
      <c r="H643" s="90">
        <v>5.842393494049381E-15</v>
      </c>
      <c r="I643" s="90">
        <v>4.694597770689824E-16</v>
      </c>
    </row>
    <row r="644" spans="1:9" ht="15.75" thickBot="1">
      <c r="A644" s="85"/>
      <c r="B644" s="85"/>
      <c r="C644" s="85"/>
      <c r="D644" s="127" t="s">
        <v>415</v>
      </c>
      <c r="E644" s="127"/>
      <c r="F644" s="127"/>
      <c r="G644" s="90">
        <v>1.41325849632146E-06</v>
      </c>
      <c r="H644" s="90">
        <v>1.4132265234173607E-06</v>
      </c>
      <c r="I644" s="90">
        <v>3.1972904096972454E-11</v>
      </c>
    </row>
    <row r="645" spans="1:9" ht="15.75" thickBot="1">
      <c r="A645" s="85"/>
      <c r="B645" s="85"/>
      <c r="C645" s="85"/>
      <c r="D645" s="127" t="s">
        <v>416</v>
      </c>
      <c r="E645" s="127"/>
      <c r="F645" s="127"/>
      <c r="G645" s="90">
        <v>3.28827461198397E-16</v>
      </c>
      <c r="H645" s="90">
        <v>2.838086253584831E-16</v>
      </c>
      <c r="I645" s="90">
        <v>4.501883583991391E-17</v>
      </c>
    </row>
    <row r="646" spans="1:9" ht="15.75" thickBot="1">
      <c r="A646" s="85"/>
      <c r="B646" s="85"/>
      <c r="C646" s="85"/>
      <c r="D646" s="127" t="s">
        <v>274</v>
      </c>
      <c r="E646" s="127"/>
      <c r="F646" s="127"/>
      <c r="G646" s="90">
        <v>1.58937528955276E-14</v>
      </c>
      <c r="H646" s="90">
        <v>1.482171407250979E-14</v>
      </c>
      <c r="I646" s="90">
        <v>1.072038823017762E-15</v>
      </c>
    </row>
    <row r="647" spans="1:9" ht="15.75" thickBot="1">
      <c r="A647" s="85"/>
      <c r="B647" s="85"/>
      <c r="C647" s="85"/>
      <c r="D647" s="127" t="s">
        <v>417</v>
      </c>
      <c r="E647" s="127"/>
      <c r="F647" s="127"/>
      <c r="G647" s="90">
        <v>4.85338681824668E-08</v>
      </c>
      <c r="H647" s="90">
        <v>3.702737758872303E-08</v>
      </c>
      <c r="I647" s="90">
        <v>1.150649059374372E-08</v>
      </c>
    </row>
    <row r="648" spans="1:9" ht="15.75" thickBot="1">
      <c r="A648" s="85"/>
      <c r="B648" s="85"/>
      <c r="C648" s="85"/>
      <c r="D648" s="127" t="s">
        <v>418</v>
      </c>
      <c r="E648" s="127"/>
      <c r="F648" s="127"/>
      <c r="G648" s="90">
        <v>2.27289551287968E-07</v>
      </c>
      <c r="H648" s="90">
        <v>1.5631378648078704E-07</v>
      </c>
      <c r="I648" s="90">
        <v>7.09757648071811E-08</v>
      </c>
    </row>
    <row r="649" spans="1:9" ht="15.75" thickBot="1">
      <c r="A649" s="85"/>
      <c r="B649" s="85"/>
      <c r="C649" s="85"/>
      <c r="D649" s="127" t="s">
        <v>419</v>
      </c>
      <c r="E649" s="127"/>
      <c r="F649" s="127"/>
      <c r="G649" s="90">
        <v>3.00580875796833E-13</v>
      </c>
      <c r="H649" s="90">
        <v>2.620884813998615E-13</v>
      </c>
      <c r="I649" s="90">
        <v>3.849239439697153E-14</v>
      </c>
    </row>
    <row r="650" spans="1:9" ht="15.75" thickBot="1">
      <c r="A650" s="85"/>
      <c r="B650" s="85"/>
      <c r="C650" s="85"/>
      <c r="D650" s="127" t="s">
        <v>238</v>
      </c>
      <c r="E650" s="127"/>
      <c r="F650" s="127"/>
      <c r="G650" s="90">
        <v>0.000279189406345381</v>
      </c>
      <c r="H650" s="90">
        <v>0.0002790410650694323</v>
      </c>
      <c r="I650" s="90">
        <v>1.4834127594874978E-07</v>
      </c>
    </row>
    <row r="651" spans="1:9" ht="15.75" thickBot="1">
      <c r="A651" s="85"/>
      <c r="B651" s="85"/>
      <c r="C651" s="85"/>
      <c r="D651" s="127" t="s">
        <v>420</v>
      </c>
      <c r="E651" s="127"/>
      <c r="F651" s="127"/>
      <c r="G651" s="90">
        <v>3.51946562468034E-09</v>
      </c>
      <c r="H651" s="90">
        <v>2.4409699251761867E-09</v>
      </c>
      <c r="I651" s="90">
        <v>1.078495699504152E-09</v>
      </c>
    </row>
    <row r="652" spans="1:9" ht="15.75" thickBot="1">
      <c r="A652" s="85"/>
      <c r="B652" s="85"/>
      <c r="C652" s="85"/>
      <c r="D652" s="127" t="s">
        <v>421</v>
      </c>
      <c r="E652" s="127"/>
      <c r="F652" s="127"/>
      <c r="G652" s="90">
        <v>1.63798382116904E-15</v>
      </c>
      <c r="H652" s="90">
        <v>1.1179170287684286E-15</v>
      </c>
      <c r="I652" s="90">
        <v>5.200667924006069E-16</v>
      </c>
    </row>
    <row r="653" spans="1:9" ht="15.75" thickBot="1">
      <c r="A653" s="85"/>
      <c r="B653" s="85"/>
      <c r="C653" s="85"/>
      <c r="D653" s="127" t="s">
        <v>422</v>
      </c>
      <c r="E653" s="127"/>
      <c r="F653" s="127"/>
      <c r="G653" s="90">
        <v>2.31885940530815E-08</v>
      </c>
      <c r="H653" s="90">
        <v>2.179568916522202E-08</v>
      </c>
      <c r="I653" s="90">
        <v>1.39290488785947E-09</v>
      </c>
    </row>
    <row r="654" spans="1:9" ht="15.75" thickBot="1">
      <c r="A654" s="85"/>
      <c r="B654" s="85"/>
      <c r="C654" s="85"/>
      <c r="D654" s="127" t="s">
        <v>281</v>
      </c>
      <c r="E654" s="127"/>
      <c r="F654" s="127"/>
      <c r="G654" s="90">
        <v>3.3887777814086E-08</v>
      </c>
      <c r="H654" s="90">
        <v>2.9104585361729842E-08</v>
      </c>
      <c r="I654" s="90">
        <v>4.7831924523561295E-09</v>
      </c>
    </row>
    <row r="655" spans="1:9" ht="15.75" thickBot="1">
      <c r="A655" s="85"/>
      <c r="B655" s="85"/>
      <c r="C655" s="85"/>
      <c r="D655" s="127" t="s">
        <v>283</v>
      </c>
      <c r="E655" s="127"/>
      <c r="F655" s="127"/>
      <c r="G655" s="90">
        <v>1.83248979216587E-12</v>
      </c>
      <c r="H655" s="90">
        <v>1.599577216120608E-12</v>
      </c>
      <c r="I655" s="90">
        <v>2.329125760452545E-13</v>
      </c>
    </row>
    <row r="656" spans="1:9" ht="15.75" thickBot="1">
      <c r="A656" s="85"/>
      <c r="B656" s="85"/>
      <c r="C656" s="85"/>
      <c r="D656" s="127" t="s">
        <v>287</v>
      </c>
      <c r="E656" s="127"/>
      <c r="F656" s="127"/>
      <c r="G656" s="90">
        <v>3.6606468075722E-14</v>
      </c>
      <c r="H656" s="90">
        <v>3.161709936286756E-14</v>
      </c>
      <c r="I656" s="90">
        <v>4.989368712854432E-15</v>
      </c>
    </row>
    <row r="657" spans="1:9" ht="15.75" thickBot="1">
      <c r="A657" s="85"/>
      <c r="B657" s="85"/>
      <c r="C657" s="85"/>
      <c r="D657" s="127" t="s">
        <v>423</v>
      </c>
      <c r="E657" s="127"/>
      <c r="F657" s="127"/>
      <c r="G657" s="90">
        <v>1.60088559345955E-14</v>
      </c>
      <c r="H657" s="90">
        <v>1.473292071509354E-14</v>
      </c>
      <c r="I657" s="90">
        <v>1.275935219501978E-15</v>
      </c>
    </row>
    <row r="658" spans="1:9" ht="15.75" thickBot="1">
      <c r="A658" s="85"/>
      <c r="B658" s="85"/>
      <c r="C658" s="85"/>
      <c r="D658" s="127" t="s">
        <v>424</v>
      </c>
      <c r="E658" s="127"/>
      <c r="F658" s="127"/>
      <c r="G658" s="90">
        <v>2.90811903695184E-12</v>
      </c>
      <c r="H658" s="90">
        <v>1.988784577524489E-12</v>
      </c>
      <c r="I658" s="90">
        <v>9.19334459427349E-13</v>
      </c>
    </row>
    <row r="659" spans="1:9" ht="15.75" thickBot="1">
      <c r="A659" s="85"/>
      <c r="B659" s="85"/>
      <c r="C659" s="85"/>
      <c r="D659" s="127" t="s">
        <v>425</v>
      </c>
      <c r="E659" s="127"/>
      <c r="F659" s="127"/>
      <c r="G659" s="90">
        <v>1.75961098278334E-10</v>
      </c>
      <c r="H659" s="90">
        <v>1.5418591906098204E-10</v>
      </c>
      <c r="I659" s="90">
        <v>2.177517921735223E-11</v>
      </c>
    </row>
    <row r="660" spans="1:9" ht="15.75" thickBot="1">
      <c r="A660" s="85"/>
      <c r="B660" s="85"/>
      <c r="C660" s="85"/>
      <c r="D660" s="127" t="s">
        <v>426</v>
      </c>
      <c r="E660" s="127"/>
      <c r="F660" s="127"/>
      <c r="G660" s="90">
        <v>3.02098345660394E-22</v>
      </c>
      <c r="H660" s="90">
        <v>2.407827841159771E-22</v>
      </c>
      <c r="I660" s="90">
        <v>6.13155615444169E-23</v>
      </c>
    </row>
    <row r="661" spans="1:9" ht="15.75" thickBot="1">
      <c r="A661" s="85"/>
      <c r="B661" s="85"/>
      <c r="C661" s="85"/>
      <c r="D661" s="127" t="s">
        <v>427</v>
      </c>
      <c r="E661" s="127"/>
      <c r="F661" s="127"/>
      <c r="G661" s="90">
        <v>2.09059480755541E-13</v>
      </c>
      <c r="H661" s="90">
        <v>1.415091399954904E-13</v>
      </c>
      <c r="I661" s="90">
        <v>6.755034076005071E-14</v>
      </c>
    </row>
    <row r="662" spans="1:9" ht="15.75" thickBot="1">
      <c r="A662" s="85"/>
      <c r="B662" s="85"/>
      <c r="C662" s="85"/>
      <c r="D662" s="127" t="s">
        <v>428</v>
      </c>
      <c r="E662" s="127"/>
      <c r="F662" s="127"/>
      <c r="G662" s="90">
        <v>6.66427253309277E-09</v>
      </c>
      <c r="H662" s="90">
        <v>5.285463749701056E-09</v>
      </c>
      <c r="I662" s="90">
        <v>1.3788087833917148E-09</v>
      </c>
    </row>
    <row r="663" spans="1:9" ht="15.75" thickBot="1">
      <c r="A663" s="85"/>
      <c r="B663" s="85"/>
      <c r="C663" s="85"/>
      <c r="D663" s="127" t="s">
        <v>429</v>
      </c>
      <c r="E663" s="127"/>
      <c r="F663" s="127"/>
      <c r="G663" s="90">
        <v>1.48805834937226E-15</v>
      </c>
      <c r="H663" s="90">
        <v>1.374308551442238E-15</v>
      </c>
      <c r="I663" s="90">
        <v>1.1374979793002249E-16</v>
      </c>
    </row>
    <row r="664" spans="1:9" ht="15.75" thickBot="1">
      <c r="A664" s="85"/>
      <c r="B664" s="85"/>
      <c r="C664" s="85"/>
      <c r="D664" s="127" t="s">
        <v>430</v>
      </c>
      <c r="E664" s="127"/>
      <c r="F664" s="127"/>
      <c r="G664" s="90">
        <v>1.0659354445189E-11</v>
      </c>
      <c r="H664" s="90">
        <v>9.991701459086678E-12</v>
      </c>
      <c r="I664" s="90">
        <v>6.67652986102356E-13</v>
      </c>
    </row>
    <row r="665" spans="1:9" ht="15.75" thickBot="1">
      <c r="A665" s="85"/>
      <c r="B665" s="85"/>
      <c r="C665" s="85"/>
      <c r="D665" s="127" t="s">
        <v>431</v>
      </c>
      <c r="E665" s="127"/>
      <c r="F665" s="127"/>
      <c r="G665" s="90">
        <v>2.0259146497399E-15</v>
      </c>
      <c r="H665" s="90">
        <v>1.8866474118829262E-15</v>
      </c>
      <c r="I665" s="90">
        <v>1.392672378569762E-16</v>
      </c>
    </row>
    <row r="666" spans="1:9" ht="15.75" thickBot="1">
      <c r="A666" s="85"/>
      <c r="B666" s="85"/>
      <c r="C666" s="85"/>
      <c r="D666" s="127" t="s">
        <v>432</v>
      </c>
      <c r="E666" s="127"/>
      <c r="F666" s="127"/>
      <c r="G666" s="90">
        <v>9.32174384264528E-15</v>
      </c>
      <c r="H666" s="90">
        <v>6.309744717932531E-15</v>
      </c>
      <c r="I666" s="90">
        <v>3.0119991247127523E-15</v>
      </c>
    </row>
    <row r="667" spans="1:9" ht="15.75" thickBot="1">
      <c r="A667" s="85"/>
      <c r="B667" s="85"/>
      <c r="C667" s="85"/>
      <c r="D667" s="127" t="s">
        <v>106</v>
      </c>
      <c r="E667" s="127"/>
      <c r="F667" s="127"/>
      <c r="G667" s="90">
        <v>2.44420899616858E-09</v>
      </c>
      <c r="H667" s="90">
        <v>2.08394271221324E-09</v>
      </c>
      <c r="I667" s="90">
        <v>3.602662839553391E-10</v>
      </c>
    </row>
    <row r="668" spans="1:9" ht="15.75" thickBot="1">
      <c r="A668" s="85"/>
      <c r="B668" s="85"/>
      <c r="C668" s="85"/>
      <c r="D668" s="127" t="s">
        <v>433</v>
      </c>
      <c r="E668" s="127"/>
      <c r="F668" s="127"/>
      <c r="G668" s="90">
        <v>4.67093116908993E-14</v>
      </c>
      <c r="H668" s="90">
        <v>3.1943244941930974E-14</v>
      </c>
      <c r="I668" s="90">
        <v>1.476606674896832E-14</v>
      </c>
    </row>
    <row r="669" spans="1:9" ht="15.75" thickBot="1">
      <c r="A669" s="85"/>
      <c r="B669" s="85"/>
      <c r="C669" s="85"/>
      <c r="D669" s="127" t="s">
        <v>107</v>
      </c>
      <c r="E669" s="127"/>
      <c r="F669" s="127"/>
      <c r="G669" s="90">
        <v>4.54407080719853E-09</v>
      </c>
      <c r="H669" s="90">
        <v>3.077094061375711E-09</v>
      </c>
      <c r="I669" s="90">
        <v>1.466976745822821E-09</v>
      </c>
    </row>
    <row r="670" spans="1:9" ht="15.75" thickBot="1">
      <c r="A670" s="85"/>
      <c r="B670" s="85"/>
      <c r="C670" s="85"/>
      <c r="D670" s="127" t="s">
        <v>434</v>
      </c>
      <c r="E670" s="127"/>
      <c r="F670" s="127"/>
      <c r="G670" s="90">
        <v>1.41475476513885E-05</v>
      </c>
      <c r="H670" s="90">
        <v>1.414735997739603E-05</v>
      </c>
      <c r="I670" s="90">
        <v>1.876739925325661E-10</v>
      </c>
    </row>
    <row r="671" spans="1:9" ht="15.75" thickBot="1">
      <c r="A671" s="85"/>
      <c r="B671" s="85"/>
      <c r="C671" s="85"/>
      <c r="D671" s="127" t="s">
        <v>435</v>
      </c>
      <c r="E671" s="127"/>
      <c r="F671" s="127"/>
      <c r="G671" s="90">
        <v>1.69191675659287E-10</v>
      </c>
      <c r="H671" s="90">
        <v>1.515739473775133E-10</v>
      </c>
      <c r="I671" s="90">
        <v>1.7617728281773272E-11</v>
      </c>
    </row>
    <row r="672" spans="1:9" ht="15.75" thickBot="1">
      <c r="A672" s="85"/>
      <c r="B672" s="85"/>
      <c r="C672" s="85"/>
      <c r="D672" s="127" t="s">
        <v>108</v>
      </c>
      <c r="E672" s="127"/>
      <c r="F672" s="127"/>
      <c r="G672" s="90">
        <v>1.2111796279468E-11</v>
      </c>
      <c r="H672" s="90">
        <v>1.0090804868439061E-11</v>
      </c>
      <c r="I672" s="90">
        <v>2.020991411028927E-12</v>
      </c>
    </row>
    <row r="673" spans="1:9" ht="15.75" thickBot="1">
      <c r="A673" s="85"/>
      <c r="B673" s="85"/>
      <c r="C673" s="85"/>
      <c r="D673" s="127" t="s">
        <v>109</v>
      </c>
      <c r="E673" s="127"/>
      <c r="F673" s="127"/>
      <c r="G673" s="90">
        <v>4.62941394671225E-07</v>
      </c>
      <c r="H673" s="90">
        <v>4.462785396680973E-07</v>
      </c>
      <c r="I673" s="90">
        <v>1.666285500312794E-08</v>
      </c>
    </row>
    <row r="674" spans="1:9" ht="15.75" thickBot="1">
      <c r="A674" s="85"/>
      <c r="B674" s="85"/>
      <c r="C674" s="85"/>
      <c r="D674" s="127" t="s">
        <v>436</v>
      </c>
      <c r="E674" s="127"/>
      <c r="F674" s="127"/>
      <c r="G674" s="90">
        <v>8.42380820788534E-12</v>
      </c>
      <c r="H674" s="90">
        <v>7.800661678640422E-12</v>
      </c>
      <c r="I674" s="90">
        <v>6.23146529244927E-13</v>
      </c>
    </row>
    <row r="675" spans="1:9" ht="15.75" thickBot="1">
      <c r="A675" s="85"/>
      <c r="B675" s="85"/>
      <c r="C675" s="85"/>
      <c r="D675" s="127" t="s">
        <v>437</v>
      </c>
      <c r="E675" s="127"/>
      <c r="F675" s="127"/>
      <c r="G675" s="90">
        <v>3.54309347127198E-11</v>
      </c>
      <c r="H675" s="90">
        <v>2.398411615262372E-11</v>
      </c>
      <c r="I675" s="90">
        <v>1.144681856009614E-11</v>
      </c>
    </row>
    <row r="676" spans="1:9" ht="15.75" thickBot="1">
      <c r="A676" s="85"/>
      <c r="B676" s="85"/>
      <c r="C676" s="85"/>
      <c r="D676" s="127" t="s">
        <v>438</v>
      </c>
      <c r="E676" s="127"/>
      <c r="F676" s="127"/>
      <c r="G676" s="90">
        <v>1.68608014299871E-07</v>
      </c>
      <c r="H676" s="90">
        <v>1.2996865246346702E-07</v>
      </c>
      <c r="I676" s="90">
        <v>3.863936183640405E-08</v>
      </c>
    </row>
    <row r="677" spans="1:9" ht="15.75" thickBot="1">
      <c r="A677" s="85"/>
      <c r="B677" s="85"/>
      <c r="C677" s="85"/>
      <c r="D677" s="127" t="s">
        <v>205</v>
      </c>
      <c r="E677" s="127"/>
      <c r="F677" s="127"/>
      <c r="G677" s="90">
        <v>0.0149095935437134</v>
      </c>
      <c r="H677" s="90">
        <v>0.014909395760786813</v>
      </c>
      <c r="I677" s="90">
        <v>1.977829265977546E-07</v>
      </c>
    </row>
    <row r="678" spans="1:9" ht="15.75" thickBot="1">
      <c r="A678" s="85"/>
      <c r="B678" s="85"/>
      <c r="C678" s="85"/>
      <c r="D678" s="127" t="s">
        <v>439</v>
      </c>
      <c r="E678" s="127"/>
      <c r="F678" s="127"/>
      <c r="G678" s="90">
        <v>4.37256395156797E-14</v>
      </c>
      <c r="H678" s="90">
        <v>4.1924253295358646E-14</v>
      </c>
      <c r="I678" s="90">
        <v>1.801386220321076E-15</v>
      </c>
    </row>
    <row r="679" spans="1:9" ht="15.75" thickBot="1">
      <c r="A679" s="85"/>
      <c r="B679" s="85"/>
      <c r="C679" s="85"/>
      <c r="D679" s="127" t="s">
        <v>440</v>
      </c>
      <c r="E679" s="127"/>
      <c r="F679" s="127"/>
      <c r="G679" s="90">
        <v>0.00111970359562541</v>
      </c>
      <c r="H679" s="90">
        <v>0.0011196887560534028</v>
      </c>
      <c r="I679" s="90">
        <v>1.483957201034456E-08</v>
      </c>
    </row>
    <row r="680" spans="1:9" ht="15.75" thickBot="1">
      <c r="A680" s="85"/>
      <c r="B680" s="85"/>
      <c r="C680" s="85"/>
      <c r="D680" s="127" t="s">
        <v>441</v>
      </c>
      <c r="E680" s="127"/>
      <c r="F680" s="127"/>
      <c r="G680" s="90">
        <v>1.68488327460568E-06</v>
      </c>
      <c r="H680" s="90">
        <v>1.1509039791727193E-06</v>
      </c>
      <c r="I680" s="90">
        <v>5.339792954329618E-07</v>
      </c>
    </row>
    <row r="681" spans="1:9" ht="15.75" thickBot="1">
      <c r="A681" s="85"/>
      <c r="B681" s="85"/>
      <c r="C681" s="85"/>
      <c r="D681" s="127" t="s">
        <v>442</v>
      </c>
      <c r="E681" s="127"/>
      <c r="F681" s="127"/>
      <c r="G681" s="90">
        <v>1.74980456121469E-09</v>
      </c>
      <c r="H681" s="90">
        <v>1.63417197271581E-09</v>
      </c>
      <c r="I681" s="90">
        <v>1.1563258849887729E-10</v>
      </c>
    </row>
    <row r="682" spans="1:9" ht="15.75" thickBot="1">
      <c r="A682" s="85"/>
      <c r="B682" s="85"/>
      <c r="C682" s="85"/>
      <c r="D682" s="127" t="s">
        <v>443</v>
      </c>
      <c r="E682" s="127"/>
      <c r="F682" s="127"/>
      <c r="G682" s="90">
        <v>2.26559015285405E-11</v>
      </c>
      <c r="H682" s="90">
        <v>1.948569870889394E-11</v>
      </c>
      <c r="I682" s="90">
        <v>3.170202819646515E-12</v>
      </c>
    </row>
    <row r="683" spans="1:9" ht="15.75" thickBot="1">
      <c r="A683" s="85"/>
      <c r="B683" s="85"/>
      <c r="C683" s="85"/>
      <c r="D683" s="127" t="s">
        <v>148</v>
      </c>
      <c r="E683" s="127"/>
      <c r="F683" s="127"/>
      <c r="G683" s="90">
        <v>2.25133189477744E-11</v>
      </c>
      <c r="H683" s="90">
        <v>2.084577182192006E-11</v>
      </c>
      <c r="I683" s="90">
        <v>1.6675471258543E-12</v>
      </c>
    </row>
    <row r="684" spans="1:9" ht="15.75" thickBot="1">
      <c r="A684" s="85"/>
      <c r="B684" s="85"/>
      <c r="C684" s="85"/>
      <c r="D684" s="127" t="s">
        <v>93</v>
      </c>
      <c r="E684" s="127"/>
      <c r="F684" s="127"/>
      <c r="G684" s="90">
        <v>0</v>
      </c>
      <c r="H684" s="90">
        <v>0</v>
      </c>
      <c r="I684" s="90">
        <v>0</v>
      </c>
    </row>
    <row r="685" spans="1:9" ht="15.75" thickBot="1">
      <c r="A685" s="85"/>
      <c r="B685" s="85"/>
      <c r="C685" s="85"/>
      <c r="D685" s="127" t="s">
        <v>303</v>
      </c>
      <c r="E685" s="127"/>
      <c r="F685" s="127"/>
      <c r="G685" s="90">
        <v>4.71966997612188E-12</v>
      </c>
      <c r="H685" s="90">
        <v>4.076430728818943E-12</v>
      </c>
      <c r="I685" s="90">
        <v>6.43239247302941E-13</v>
      </c>
    </row>
    <row r="686" spans="1:9" ht="15.75" thickBot="1">
      <c r="A686" s="85"/>
      <c r="B686" s="85"/>
      <c r="C686" s="85"/>
      <c r="D686" s="127" t="s">
        <v>444</v>
      </c>
      <c r="E686" s="127"/>
      <c r="F686" s="127"/>
      <c r="G686" s="90">
        <v>3.33565318538495E-14</v>
      </c>
      <c r="H686" s="90">
        <v>2.2811637098656675E-14</v>
      </c>
      <c r="I686" s="90">
        <v>1.05448947551928E-14</v>
      </c>
    </row>
    <row r="687" spans="1:9" ht="15.75" thickBot="1">
      <c r="A687" s="85"/>
      <c r="B687" s="85"/>
      <c r="C687" s="85"/>
      <c r="D687" s="127" t="s">
        <v>445</v>
      </c>
      <c r="E687" s="127"/>
      <c r="F687" s="127"/>
      <c r="G687" s="90">
        <v>1.18178583689105E-13</v>
      </c>
      <c r="H687" s="90">
        <v>8.081916236858375E-14</v>
      </c>
      <c r="I687" s="90">
        <v>3.735942132052155E-14</v>
      </c>
    </row>
    <row r="688" spans="1:9" ht="15.75" thickBot="1">
      <c r="A688" s="85"/>
      <c r="B688" s="85"/>
      <c r="C688" s="85"/>
      <c r="D688" s="127" t="s">
        <v>446</v>
      </c>
      <c r="E688" s="127"/>
      <c r="F688" s="127"/>
      <c r="G688" s="90">
        <v>2.67814402236896E-16</v>
      </c>
      <c r="H688" s="90">
        <v>1.831510835835501E-16</v>
      </c>
      <c r="I688" s="90">
        <v>8.46633186533459E-17</v>
      </c>
    </row>
    <row r="689" spans="1:9" ht="15.75" thickBot="1">
      <c r="A689" s="85"/>
      <c r="B689" s="85"/>
      <c r="C689" s="85"/>
      <c r="D689" s="127" t="s">
        <v>447</v>
      </c>
      <c r="E689" s="127"/>
      <c r="F689" s="127"/>
      <c r="G689" s="90">
        <v>1.07150423641263E-12</v>
      </c>
      <c r="H689" s="90">
        <v>7.327729962399363E-13</v>
      </c>
      <c r="I689" s="90">
        <v>3.387312401726951E-13</v>
      </c>
    </row>
    <row r="690" spans="1:9" ht="15.75" thickBot="1">
      <c r="A690" s="85"/>
      <c r="B690" s="85"/>
      <c r="C690" s="85"/>
      <c r="D690" s="127" t="s">
        <v>448</v>
      </c>
      <c r="E690" s="127"/>
      <c r="F690" s="127"/>
      <c r="G690" s="90">
        <v>4.15981674385229E-12</v>
      </c>
      <c r="H690" s="90">
        <v>2.8447870532056843E-12</v>
      </c>
      <c r="I690" s="90">
        <v>1.315029690646603E-12</v>
      </c>
    </row>
    <row r="691" spans="1:9" ht="15.75" thickBot="1">
      <c r="A691" s="85"/>
      <c r="B691" s="85"/>
      <c r="C691" s="127" t="s">
        <v>449</v>
      </c>
      <c r="D691" s="127"/>
      <c r="E691" s="127"/>
      <c r="F691" s="127"/>
      <c r="G691" s="90">
        <v>1.99941812540684E-05</v>
      </c>
      <c r="H691" s="90">
        <v>1.992218854323124E-05</v>
      </c>
      <c r="I691" s="90">
        <v>7.19927108371811E-08</v>
      </c>
    </row>
    <row r="692" spans="1:9" ht="15.75" thickBot="1">
      <c r="A692" s="85"/>
      <c r="B692" s="85"/>
      <c r="C692" s="85"/>
      <c r="D692" s="127" t="s">
        <v>450</v>
      </c>
      <c r="E692" s="127"/>
      <c r="F692" s="127"/>
      <c r="G692" s="90">
        <v>4.7662084295E-14</v>
      </c>
      <c r="H692" s="90">
        <v>3.834954762707705E-14</v>
      </c>
      <c r="I692" s="90">
        <v>9.31253666792294E-15</v>
      </c>
    </row>
    <row r="693" spans="1:9" ht="15.75" thickBot="1">
      <c r="A693" s="85"/>
      <c r="B693" s="85"/>
      <c r="C693" s="85"/>
      <c r="D693" s="85"/>
      <c r="E693" s="127" t="s">
        <v>451</v>
      </c>
      <c r="F693" s="127"/>
      <c r="G693" s="90">
        <v>2.26429120978483E-18</v>
      </c>
      <c r="H693" s="90">
        <v>2.044423955879742E-18</v>
      </c>
      <c r="I693" s="90">
        <v>2.198672539050918E-19</v>
      </c>
    </row>
    <row r="694" spans="1:9" ht="15.75" thickBot="1">
      <c r="A694" s="85"/>
      <c r="B694" s="85"/>
      <c r="C694" s="85"/>
      <c r="D694" s="85"/>
      <c r="E694" s="127" t="s">
        <v>452</v>
      </c>
      <c r="F694" s="127"/>
      <c r="G694" s="90">
        <v>1.58213976119107E-14</v>
      </c>
      <c r="H694" s="90">
        <v>1.0709265305020207E-14</v>
      </c>
      <c r="I694" s="90">
        <v>5.112132306890458E-15</v>
      </c>
    </row>
    <row r="695" spans="1:9" ht="15.75" thickBot="1">
      <c r="A695" s="85"/>
      <c r="B695" s="85"/>
      <c r="C695" s="85"/>
      <c r="D695" s="85"/>
      <c r="E695" s="127" t="s">
        <v>453</v>
      </c>
      <c r="F695" s="127"/>
      <c r="G695" s="90">
        <v>3.07150921923195E-14</v>
      </c>
      <c r="H695" s="90">
        <v>2.687726044025714E-14</v>
      </c>
      <c r="I695" s="90">
        <v>3.837831752062341E-15</v>
      </c>
    </row>
    <row r="696" spans="1:9" ht="15.75" thickBot="1">
      <c r="A696" s="85"/>
      <c r="B696" s="85"/>
      <c r="C696" s="85"/>
      <c r="D696" s="85"/>
      <c r="E696" s="127" t="s">
        <v>322</v>
      </c>
      <c r="F696" s="127"/>
      <c r="G696" s="90">
        <v>1.7120236814478E-16</v>
      </c>
      <c r="H696" s="90">
        <v>1.158873355487976E-16</v>
      </c>
      <c r="I696" s="90">
        <v>5.53150325959828E-17</v>
      </c>
    </row>
    <row r="697" spans="1:9" ht="15.75" thickBot="1">
      <c r="A697" s="85"/>
      <c r="B697" s="85"/>
      <c r="C697" s="85"/>
      <c r="D697" s="85"/>
      <c r="E697" s="127" t="s">
        <v>454</v>
      </c>
      <c r="F697" s="127"/>
      <c r="G697" s="90">
        <v>3.32493701324548E-19</v>
      </c>
      <c r="H697" s="90">
        <v>2.254023610771667E-19</v>
      </c>
      <c r="I697" s="90">
        <v>1.0709134024738091E-19</v>
      </c>
    </row>
    <row r="698" spans="1:9" ht="15.75" thickBot="1">
      <c r="A698" s="85"/>
      <c r="B698" s="85"/>
      <c r="C698" s="85"/>
      <c r="D698" s="85"/>
      <c r="E698" s="127" t="s">
        <v>327</v>
      </c>
      <c r="F698" s="127"/>
      <c r="G698" s="90">
        <v>5.57895674430188E-19</v>
      </c>
      <c r="H698" s="90">
        <v>3.777767564546406E-19</v>
      </c>
      <c r="I698" s="90">
        <v>1.8011891797554758E-19</v>
      </c>
    </row>
    <row r="699" spans="1:9" ht="15.75" thickBot="1">
      <c r="A699" s="85"/>
      <c r="B699" s="85"/>
      <c r="C699" s="85"/>
      <c r="D699" s="85"/>
      <c r="E699" s="127" t="s">
        <v>335</v>
      </c>
      <c r="F699" s="127"/>
      <c r="G699" s="90">
        <v>9.51237442039537E-16</v>
      </c>
      <c r="H699" s="90">
        <v>6.444869431775052E-16</v>
      </c>
      <c r="I699" s="90">
        <v>3.06750498862033E-16</v>
      </c>
    </row>
    <row r="700" spans="1:9" ht="15.75" thickBot="1">
      <c r="A700" s="85"/>
      <c r="B700" s="85"/>
      <c r="C700" s="85"/>
      <c r="D700" s="127" t="s">
        <v>455</v>
      </c>
      <c r="E700" s="127"/>
      <c r="F700" s="127"/>
      <c r="G700" s="90">
        <v>1.99912621330731E-05</v>
      </c>
      <c r="H700" s="90">
        <v>1.9919482707361153E-05</v>
      </c>
      <c r="I700" s="90">
        <v>7.177942571195139E-08</v>
      </c>
    </row>
    <row r="701" spans="1:9" ht="15.75" thickBot="1">
      <c r="A701" s="85"/>
      <c r="B701" s="85"/>
      <c r="C701" s="85"/>
      <c r="D701" s="85"/>
      <c r="E701" s="127" t="s">
        <v>456</v>
      </c>
      <c r="F701" s="127"/>
      <c r="G701" s="90">
        <v>2.94733492063894E-14</v>
      </c>
      <c r="H701" s="90">
        <v>2.748842077829545E-14</v>
      </c>
      <c r="I701" s="90">
        <v>1.9849284280939898E-15</v>
      </c>
    </row>
    <row r="702" spans="1:9" ht="15.75" thickBot="1">
      <c r="A702" s="85"/>
      <c r="B702" s="85"/>
      <c r="C702" s="85"/>
      <c r="D702" s="85"/>
      <c r="E702" s="127" t="s">
        <v>457</v>
      </c>
      <c r="F702" s="127"/>
      <c r="G702" s="90">
        <v>1.22633437438289E-14</v>
      </c>
      <c r="H702" s="90">
        <v>1.1440274172116305E-14</v>
      </c>
      <c r="I702" s="90">
        <v>8.230695717125629E-16</v>
      </c>
    </row>
    <row r="703" spans="1:9" ht="15.75" thickBot="1">
      <c r="A703" s="85"/>
      <c r="B703" s="85"/>
      <c r="C703" s="85"/>
      <c r="D703" s="85"/>
      <c r="E703" s="127" t="s">
        <v>337</v>
      </c>
      <c r="F703" s="127"/>
      <c r="G703" s="90">
        <v>8.87052686417342E-13</v>
      </c>
      <c r="H703" s="90">
        <v>8.017073990807124E-13</v>
      </c>
      <c r="I703" s="90">
        <v>8.53452873366298E-14</v>
      </c>
    </row>
    <row r="704" spans="1:9" ht="15.75" thickBot="1">
      <c r="A704" s="85"/>
      <c r="B704" s="85"/>
      <c r="C704" s="85"/>
      <c r="D704" s="85"/>
      <c r="E704" s="127" t="s">
        <v>458</v>
      </c>
      <c r="F704" s="127"/>
      <c r="G704" s="90">
        <v>2.4315364737541E-14</v>
      </c>
      <c r="H704" s="90">
        <v>1.6483743660998595E-14</v>
      </c>
      <c r="I704" s="90">
        <v>7.83162107654233E-15</v>
      </c>
    </row>
    <row r="705" spans="1:9" ht="15.75" thickBot="1">
      <c r="A705" s="85"/>
      <c r="B705" s="85"/>
      <c r="C705" s="85"/>
      <c r="D705" s="85"/>
      <c r="E705" s="127" t="s">
        <v>310</v>
      </c>
      <c r="F705" s="127"/>
      <c r="G705" s="90">
        <v>4.16596790136302E-14</v>
      </c>
      <c r="H705" s="90">
        <v>3.89456818801411E-14</v>
      </c>
      <c r="I705" s="90">
        <v>2.713997133489073E-15</v>
      </c>
    </row>
    <row r="706" spans="1:9" ht="15.75" thickBot="1">
      <c r="A706" s="85"/>
      <c r="B706" s="85"/>
      <c r="C706" s="85"/>
      <c r="D706" s="85"/>
      <c r="E706" s="127" t="s">
        <v>343</v>
      </c>
      <c r="F706" s="127"/>
      <c r="G706" s="90">
        <v>1.89649845248434E-11</v>
      </c>
      <c r="H706" s="90">
        <v>1.757212306600065E-11</v>
      </c>
      <c r="I706" s="90">
        <v>1.3928614588428029E-12</v>
      </c>
    </row>
    <row r="707" spans="1:9" ht="15.75" thickBot="1">
      <c r="A707" s="85"/>
      <c r="B707" s="85"/>
      <c r="C707" s="85"/>
      <c r="D707" s="85"/>
      <c r="E707" s="127" t="s">
        <v>344</v>
      </c>
      <c r="F707" s="127"/>
      <c r="G707" s="90">
        <v>5.87770967618467E-11</v>
      </c>
      <c r="H707" s="90">
        <v>5.487273993577882E-11</v>
      </c>
      <c r="I707" s="90">
        <v>3.9043568260679E-12</v>
      </c>
    </row>
    <row r="708" spans="1:9" ht="15.75" thickBot="1">
      <c r="A708" s="85"/>
      <c r="B708" s="85"/>
      <c r="C708" s="85"/>
      <c r="D708" s="85"/>
      <c r="E708" s="127" t="s">
        <v>311</v>
      </c>
      <c r="F708" s="127"/>
      <c r="G708" s="90">
        <v>4.29443687673676E-15</v>
      </c>
      <c r="H708" s="90">
        <v>3.998996178346525E-15</v>
      </c>
      <c r="I708" s="90">
        <v>2.9544069839023683E-16</v>
      </c>
    </row>
    <row r="709" spans="1:9" ht="15.75" thickBot="1">
      <c r="A709" s="85"/>
      <c r="B709" s="85"/>
      <c r="C709" s="85"/>
      <c r="D709" s="85"/>
      <c r="E709" s="127" t="s">
        <v>314</v>
      </c>
      <c r="F709" s="127"/>
      <c r="G709" s="90">
        <v>2.37453143417454E-15</v>
      </c>
      <c r="H709" s="90">
        <v>2.20121682589935E-15</v>
      </c>
      <c r="I709" s="90">
        <v>1.7331460827519829E-16</v>
      </c>
    </row>
    <row r="710" spans="1:9" ht="15.75" thickBot="1">
      <c r="A710" s="85"/>
      <c r="B710" s="85"/>
      <c r="C710" s="85"/>
      <c r="D710" s="85"/>
      <c r="E710" s="127" t="s">
        <v>315</v>
      </c>
      <c r="F710" s="127"/>
      <c r="G710" s="90">
        <v>1.94614180259499E-14</v>
      </c>
      <c r="H710" s="90">
        <v>1.8102463191913562E-14</v>
      </c>
      <c r="I710" s="90">
        <v>1.3589548340362601E-15</v>
      </c>
    </row>
    <row r="711" spans="1:9" ht="15.75" thickBot="1">
      <c r="A711" s="85"/>
      <c r="B711" s="85"/>
      <c r="C711" s="85"/>
      <c r="D711" s="85"/>
      <c r="E711" s="127" t="s">
        <v>459</v>
      </c>
      <c r="F711" s="127"/>
      <c r="G711" s="90">
        <v>5.83131464768749E-13</v>
      </c>
      <c r="H711" s="90">
        <v>5.39939349570843E-13</v>
      </c>
      <c r="I711" s="90">
        <v>4.319211519790577E-14</v>
      </c>
    </row>
    <row r="712" spans="1:9" ht="15.75" thickBot="1">
      <c r="A712" s="85"/>
      <c r="B712" s="85"/>
      <c r="C712" s="85"/>
      <c r="D712" s="85"/>
      <c r="E712" s="127" t="s">
        <v>355</v>
      </c>
      <c r="F712" s="127"/>
      <c r="G712" s="90">
        <v>2.90247874180399E-12</v>
      </c>
      <c r="H712" s="90">
        <v>2.710804935150033E-12</v>
      </c>
      <c r="I712" s="90">
        <v>1.916738066539548E-13</v>
      </c>
    </row>
    <row r="713" spans="1:9" ht="15.75" thickBot="1">
      <c r="A713" s="85"/>
      <c r="B713" s="85"/>
      <c r="C713" s="85"/>
      <c r="D713" s="85"/>
      <c r="E713" s="127" t="s">
        <v>356</v>
      </c>
      <c r="F713" s="127"/>
      <c r="G713" s="90">
        <v>4.9349497418836E-15</v>
      </c>
      <c r="H713" s="90">
        <v>4.59490808877871E-15</v>
      </c>
      <c r="I713" s="90">
        <v>3.400416531048978E-16</v>
      </c>
    </row>
    <row r="714" spans="1:9" ht="15.75" thickBot="1">
      <c r="A714" s="85"/>
      <c r="B714" s="85"/>
      <c r="C714" s="85"/>
      <c r="D714" s="85"/>
      <c r="E714" s="127" t="s">
        <v>361</v>
      </c>
      <c r="F714" s="127"/>
      <c r="G714" s="90">
        <v>6.3677293654782E-14</v>
      </c>
      <c r="H714" s="90">
        <v>5.895771136362721E-14</v>
      </c>
      <c r="I714" s="90">
        <v>4.719582291154776E-15</v>
      </c>
    </row>
    <row r="715" spans="1:9" ht="15.75" thickBot="1">
      <c r="A715" s="85"/>
      <c r="B715" s="85"/>
      <c r="C715" s="85"/>
      <c r="D715" s="85"/>
      <c r="E715" s="127" t="s">
        <v>376</v>
      </c>
      <c r="F715" s="127"/>
      <c r="G715" s="90">
        <v>1.97685610067792E-05</v>
      </c>
      <c r="H715" s="90">
        <v>1.9768302302974304E-05</v>
      </c>
      <c r="I715" s="90">
        <v>2.5870380490713227E-10</v>
      </c>
    </row>
    <row r="716" spans="1:9" ht="15.75" thickBot="1">
      <c r="A716" s="85"/>
      <c r="B716" s="85"/>
      <c r="C716" s="85"/>
      <c r="D716" s="85"/>
      <c r="E716" s="127" t="s">
        <v>364</v>
      </c>
      <c r="F716" s="127"/>
      <c r="G716" s="90">
        <v>1.09728458302267E-09</v>
      </c>
      <c r="H716" s="90">
        <v>1.038780471416206E-09</v>
      </c>
      <c r="I716" s="90">
        <v>5.850411160645938E-11</v>
      </c>
    </row>
    <row r="717" spans="1:9" ht="15.75" thickBot="1">
      <c r="A717" s="85"/>
      <c r="B717" s="85"/>
      <c r="C717" s="85"/>
      <c r="D717" s="85"/>
      <c r="E717" s="127" t="s">
        <v>460</v>
      </c>
      <c r="F717" s="127"/>
      <c r="G717" s="90">
        <v>2.21362876831076E-07</v>
      </c>
      <c r="H717" s="90">
        <v>1.499305498940331E-07</v>
      </c>
      <c r="I717" s="90">
        <v>7.14323269370434E-08</v>
      </c>
    </row>
    <row r="718" spans="1:9" ht="15.75" thickBot="1">
      <c r="A718" s="85"/>
      <c r="B718" s="85"/>
      <c r="C718" s="85"/>
      <c r="D718" s="85"/>
      <c r="E718" s="127" t="s">
        <v>368</v>
      </c>
      <c r="F718" s="127"/>
      <c r="G718" s="90">
        <v>5.32309260774465E-11</v>
      </c>
      <c r="H718" s="90">
        <v>4.9799911328408564E-11</v>
      </c>
      <c r="I718" s="90">
        <v>3.4310147490379476E-12</v>
      </c>
    </row>
    <row r="719" spans="1:9" ht="15.75" thickBot="1">
      <c r="A719" s="85"/>
      <c r="B719" s="85"/>
      <c r="C719" s="85"/>
      <c r="D719" s="85"/>
      <c r="E719" s="127" t="s">
        <v>461</v>
      </c>
      <c r="F719" s="127"/>
      <c r="G719" s="90">
        <v>5.51761757008704E-11</v>
      </c>
      <c r="H719" s="90">
        <v>3.776696634259372E-11</v>
      </c>
      <c r="I719" s="90">
        <v>1.740920935827664E-11</v>
      </c>
    </row>
    <row r="720" spans="1:9" ht="15.75" thickBot="1">
      <c r="A720" s="85"/>
      <c r="B720" s="85"/>
      <c r="C720" s="85"/>
      <c r="D720" s="85"/>
      <c r="E720" s="127" t="s">
        <v>373</v>
      </c>
      <c r="F720" s="127"/>
      <c r="G720" s="90">
        <v>3.79006029199635E-11</v>
      </c>
      <c r="H720" s="90">
        <v>3.536481632121116E-11</v>
      </c>
      <c r="I720" s="90">
        <v>2.535786598752325E-12</v>
      </c>
    </row>
    <row r="721" spans="1:9" ht="15.75" thickBot="1">
      <c r="A721" s="85"/>
      <c r="B721" s="85"/>
      <c r="C721" s="85"/>
      <c r="D721" s="85"/>
      <c r="E721" s="127" t="s">
        <v>462</v>
      </c>
      <c r="F721" s="127"/>
      <c r="G721" s="90">
        <v>1.23399765407005E-11</v>
      </c>
      <c r="H721" s="90">
        <v>1.1462799296758007E-11</v>
      </c>
      <c r="I721" s="90">
        <v>8.77177243942491E-13</v>
      </c>
    </row>
    <row r="722" spans="1:9" ht="15.75" thickBot="1">
      <c r="A722" s="85"/>
      <c r="B722" s="85"/>
      <c r="C722" s="85"/>
      <c r="D722" s="127" t="s">
        <v>463</v>
      </c>
      <c r="E722" s="127"/>
      <c r="F722" s="127"/>
      <c r="G722" s="90">
        <v>2.84477118443616E-09</v>
      </c>
      <c r="H722" s="90">
        <v>2.65396410325221E-09</v>
      </c>
      <c r="I722" s="90">
        <v>1.908070811839492E-10</v>
      </c>
    </row>
    <row r="723" spans="1:9" ht="15.75" thickBot="1">
      <c r="A723" s="85"/>
      <c r="B723" s="85"/>
      <c r="C723" s="85"/>
      <c r="D723" s="127" t="s">
        <v>318</v>
      </c>
      <c r="E723" s="127"/>
      <c r="F723" s="127"/>
      <c r="G723" s="90">
        <v>1.87994421668639E-12</v>
      </c>
      <c r="H723" s="90">
        <v>1.755074964823859E-12</v>
      </c>
      <c r="I723" s="90">
        <v>1.248692518625304E-13</v>
      </c>
    </row>
    <row r="724" spans="1:9" ht="15.75" thickBot="1">
      <c r="A724" s="85"/>
      <c r="B724" s="85"/>
      <c r="C724" s="85"/>
      <c r="D724" s="127" t="s">
        <v>464</v>
      </c>
      <c r="E724" s="127"/>
      <c r="F724" s="127"/>
      <c r="G724" s="90">
        <v>9.24841387329733E-14</v>
      </c>
      <c r="H724" s="90">
        <v>6.324742090700696E-14</v>
      </c>
      <c r="I724" s="90">
        <v>2.923671782596632E-14</v>
      </c>
    </row>
    <row r="725" spans="1:9" ht="15.75" thickBot="1">
      <c r="A725" s="85"/>
      <c r="B725" s="85"/>
      <c r="C725" s="85"/>
      <c r="D725" s="127" t="s">
        <v>465</v>
      </c>
      <c r="E725" s="127"/>
      <c r="F725" s="127"/>
      <c r="G725" s="90">
        <v>4.93584708963611E-15</v>
      </c>
      <c r="H725" s="90">
        <v>4.371368301244022E-15</v>
      </c>
      <c r="I725" s="90">
        <v>5.644787883920846E-16</v>
      </c>
    </row>
    <row r="726" spans="1:9" ht="15.75" thickBot="1">
      <c r="A726" s="85"/>
      <c r="B726" s="85"/>
      <c r="C726" s="85"/>
      <c r="D726" s="127" t="s">
        <v>466</v>
      </c>
      <c r="E726" s="127"/>
      <c r="F726" s="127"/>
      <c r="G726" s="90">
        <v>1.78319116724064E-12</v>
      </c>
      <c r="H726" s="90">
        <v>1.6496028855108166E-12</v>
      </c>
      <c r="I726" s="90">
        <v>1.335882817298303E-13</v>
      </c>
    </row>
    <row r="727" spans="1:9" ht="15.75" thickBot="1">
      <c r="A727" s="85"/>
      <c r="B727" s="85"/>
      <c r="C727" s="85"/>
      <c r="D727" s="127" t="s">
        <v>467</v>
      </c>
      <c r="E727" s="127"/>
      <c r="F727" s="127"/>
      <c r="G727" s="90">
        <v>6.07918851143751E-13</v>
      </c>
      <c r="H727" s="90">
        <v>5.353570949138698E-13</v>
      </c>
      <c r="I727" s="90">
        <v>7.25617562298816E-14</v>
      </c>
    </row>
    <row r="728" spans="1:9" ht="15.75" thickBot="1">
      <c r="A728" s="85"/>
      <c r="B728" s="85"/>
      <c r="C728" s="85"/>
      <c r="D728" s="127" t="s">
        <v>468</v>
      </c>
      <c r="E728" s="127"/>
      <c r="F728" s="127"/>
      <c r="G728" s="90">
        <v>6.99336745758533E-11</v>
      </c>
      <c r="H728" s="90">
        <v>4.78257635532878E-11</v>
      </c>
      <c r="I728" s="90">
        <v>2.210791102256554E-11</v>
      </c>
    </row>
    <row r="729" spans="1:9" ht="15.75" thickBot="1">
      <c r="A729" s="85"/>
      <c r="B729" s="85"/>
      <c r="C729" s="127" t="s">
        <v>469</v>
      </c>
      <c r="D729" s="127"/>
      <c r="E729" s="127"/>
      <c r="F729" s="127"/>
      <c r="G729" s="90">
        <v>0</v>
      </c>
      <c r="H729" s="90">
        <v>0</v>
      </c>
      <c r="I729" s="90">
        <v>0</v>
      </c>
    </row>
    <row r="730" spans="1:9" ht="15.75" thickBot="1">
      <c r="A730" s="85"/>
      <c r="B730" s="85"/>
      <c r="C730" s="85"/>
      <c r="D730" s="127" t="s">
        <v>797</v>
      </c>
      <c r="E730" s="127"/>
      <c r="F730" s="127"/>
      <c r="G730" s="90">
        <v>0</v>
      </c>
      <c r="H730" s="90">
        <v>0</v>
      </c>
      <c r="I730" s="90">
        <v>0</v>
      </c>
    </row>
    <row r="731" spans="1:9" ht="15.75" thickBot="1">
      <c r="A731" s="85"/>
      <c r="B731" s="85"/>
      <c r="C731" s="85"/>
      <c r="D731" s="127" t="s">
        <v>798</v>
      </c>
      <c r="E731" s="127"/>
      <c r="F731" s="127"/>
      <c r="G731" s="90">
        <v>0</v>
      </c>
      <c r="H731" s="90">
        <v>0</v>
      </c>
      <c r="I731" s="90">
        <v>0</v>
      </c>
    </row>
    <row r="732" spans="1:9" ht="15.75" thickBot="1">
      <c r="A732" s="85"/>
      <c r="B732" s="85"/>
      <c r="C732" s="85"/>
      <c r="D732" s="127" t="s">
        <v>799</v>
      </c>
      <c r="E732" s="127"/>
      <c r="F732" s="127"/>
      <c r="G732" s="90">
        <v>0</v>
      </c>
      <c r="H732" s="90">
        <v>0</v>
      </c>
      <c r="I732" s="90">
        <v>0</v>
      </c>
    </row>
    <row r="733" spans="1:9" ht="15.75" thickBot="1">
      <c r="A733" s="85"/>
      <c r="B733" s="85"/>
      <c r="C733" s="85"/>
      <c r="D733" s="127" t="s">
        <v>768</v>
      </c>
      <c r="E733" s="127"/>
      <c r="F733" s="127"/>
      <c r="G733" s="90">
        <v>0</v>
      </c>
      <c r="H733" s="90">
        <v>0</v>
      </c>
      <c r="I733" s="90">
        <v>0</v>
      </c>
    </row>
    <row r="734" spans="1:9" ht="15.75" thickBot="1">
      <c r="A734" s="85"/>
      <c r="B734" s="85"/>
      <c r="C734" s="85"/>
      <c r="D734" s="127" t="s">
        <v>800</v>
      </c>
      <c r="E734" s="127"/>
      <c r="F734" s="127"/>
      <c r="G734" s="90">
        <v>0</v>
      </c>
      <c r="H734" s="90">
        <v>0</v>
      </c>
      <c r="I734" s="90">
        <v>0</v>
      </c>
    </row>
    <row r="735" spans="1:9" ht="15.75" thickBot="1">
      <c r="A735" s="85"/>
      <c r="B735" s="85"/>
      <c r="C735" s="127" t="s">
        <v>470</v>
      </c>
      <c r="D735" s="127"/>
      <c r="E735" s="127"/>
      <c r="F735" s="127"/>
      <c r="G735" s="90">
        <v>2.59253961564485E-06</v>
      </c>
      <c r="H735" s="90">
        <v>2.294257752487087E-06</v>
      </c>
      <c r="I735" s="90">
        <v>2.9828186315776966E-07</v>
      </c>
    </row>
    <row r="736" spans="1:9" ht="15.75" thickBot="1">
      <c r="A736" s="85"/>
      <c r="B736" s="85"/>
      <c r="C736" s="85"/>
      <c r="D736" s="127" t="s">
        <v>392</v>
      </c>
      <c r="E736" s="127"/>
      <c r="F736" s="127"/>
      <c r="G736" s="90">
        <v>6.51518976479089E-13</v>
      </c>
      <c r="H736" s="90">
        <v>4.798200322918804E-13</v>
      </c>
      <c r="I736" s="90">
        <v>1.7169894418720849E-13</v>
      </c>
    </row>
    <row r="737" spans="1:9" ht="15.75" thickBot="1">
      <c r="A737" s="85"/>
      <c r="B737" s="85"/>
      <c r="C737" s="85"/>
      <c r="D737" s="127" t="s">
        <v>471</v>
      </c>
      <c r="E737" s="127"/>
      <c r="F737" s="127"/>
      <c r="G737" s="90">
        <v>4.94048869409705E-13</v>
      </c>
      <c r="H737" s="90">
        <v>3.3441422482360237E-13</v>
      </c>
      <c r="I737" s="90">
        <v>1.596346445861034E-13</v>
      </c>
    </row>
    <row r="738" spans="1:9" ht="15.75" thickBot="1">
      <c r="A738" s="85"/>
      <c r="B738" s="85"/>
      <c r="C738" s="85"/>
      <c r="D738" s="127" t="s">
        <v>472</v>
      </c>
      <c r="E738" s="127"/>
      <c r="F738" s="127"/>
      <c r="G738" s="90">
        <v>2.88824771486351E-13</v>
      </c>
      <c r="H738" s="90">
        <v>2.66154031528723E-13</v>
      </c>
      <c r="I738" s="90">
        <v>2.2670739957628487E-14</v>
      </c>
    </row>
    <row r="739" spans="1:9" ht="15.75" thickBot="1">
      <c r="A739" s="85"/>
      <c r="B739" s="85"/>
      <c r="C739" s="85"/>
      <c r="D739" s="127" t="s">
        <v>473</v>
      </c>
      <c r="E739" s="127"/>
      <c r="F739" s="127"/>
      <c r="G739" s="90">
        <v>2.59252339217095E-06</v>
      </c>
      <c r="H739" s="90">
        <v>2.2942448875380907E-06</v>
      </c>
      <c r="I739" s="90">
        <v>2.98278504632851E-07</v>
      </c>
    </row>
    <row r="740" spans="1:9" ht="15.75" thickBot="1">
      <c r="A740" s="85"/>
      <c r="B740" s="85"/>
      <c r="C740" s="85"/>
      <c r="D740" s="127" t="s">
        <v>474</v>
      </c>
      <c r="E740" s="127"/>
      <c r="F740" s="127"/>
      <c r="G740" s="90">
        <v>1.47613511612625E-11</v>
      </c>
      <c r="H740" s="90">
        <v>1.1765596808829292E-11</v>
      </c>
      <c r="I740" s="90">
        <v>2.995754352433257E-12</v>
      </c>
    </row>
    <row r="741" spans="1:9" ht="15.75" thickBot="1">
      <c r="A741" s="85"/>
      <c r="B741" s="85"/>
      <c r="C741" s="85"/>
      <c r="D741" s="127" t="s">
        <v>475</v>
      </c>
      <c r="E741" s="127"/>
      <c r="F741" s="127"/>
      <c r="G741" s="90">
        <v>2.77301288905843E-14</v>
      </c>
      <c r="H741" s="90">
        <v>1.8963891082039513E-14</v>
      </c>
      <c r="I741" s="90">
        <v>8.766237808544742E-15</v>
      </c>
    </row>
    <row r="742" spans="1:9" ht="15.75" thickBot="1">
      <c r="A742" s="85"/>
      <c r="B742" s="85"/>
      <c r="C742" s="127" t="s">
        <v>476</v>
      </c>
      <c r="D742" s="127"/>
      <c r="E742" s="127"/>
      <c r="F742" s="127"/>
      <c r="G742" s="90">
        <v>0</v>
      </c>
      <c r="H742" s="90">
        <v>0</v>
      </c>
      <c r="I742" s="90">
        <v>0</v>
      </c>
    </row>
    <row r="743" spans="1:9" ht="15.75" thickBot="1">
      <c r="A743" s="85"/>
      <c r="B743" s="85"/>
      <c r="C743" s="85"/>
      <c r="D743" s="127" t="s">
        <v>801</v>
      </c>
      <c r="E743" s="127"/>
      <c r="F743" s="127"/>
      <c r="G743" s="90">
        <v>0</v>
      </c>
      <c r="H743" s="90">
        <v>0</v>
      </c>
      <c r="I743" s="90">
        <v>0</v>
      </c>
    </row>
    <row r="744" spans="1:9" ht="15.75" thickBot="1">
      <c r="A744" s="85"/>
      <c r="B744" s="85"/>
      <c r="C744" s="85"/>
      <c r="D744" s="127" t="s">
        <v>769</v>
      </c>
      <c r="E744" s="127"/>
      <c r="F744" s="127"/>
      <c r="G744" s="90">
        <v>0</v>
      </c>
      <c r="H744" s="90">
        <v>0</v>
      </c>
      <c r="I744" s="90">
        <v>0</v>
      </c>
    </row>
    <row r="745" spans="1:9" ht="15.75" thickBot="1">
      <c r="A745" s="85"/>
      <c r="B745" s="85"/>
      <c r="C745" s="85"/>
      <c r="D745" s="127" t="s">
        <v>802</v>
      </c>
      <c r="E745" s="127"/>
      <c r="F745" s="127"/>
      <c r="G745" s="90">
        <v>0</v>
      </c>
      <c r="H745" s="90">
        <v>0</v>
      </c>
      <c r="I745" s="90">
        <v>0</v>
      </c>
    </row>
    <row r="746" spans="1:9" ht="15.75" thickBot="1">
      <c r="A746" s="85"/>
      <c r="B746" s="85"/>
      <c r="C746" s="85"/>
      <c r="D746" s="127" t="s">
        <v>771</v>
      </c>
      <c r="E746" s="127"/>
      <c r="F746" s="127"/>
      <c r="G746" s="90">
        <v>0</v>
      </c>
      <c r="H746" s="90">
        <v>0</v>
      </c>
      <c r="I746" s="90">
        <v>0</v>
      </c>
    </row>
    <row r="747" spans="1:9" ht="15.75" thickBot="1">
      <c r="A747" s="85"/>
      <c r="B747" s="85"/>
      <c r="C747" s="85"/>
      <c r="D747" s="127" t="s">
        <v>772</v>
      </c>
      <c r="E747" s="127"/>
      <c r="F747" s="127"/>
      <c r="G747" s="90">
        <v>0</v>
      </c>
      <c r="H747" s="90">
        <v>0</v>
      </c>
      <c r="I747" s="90">
        <v>0</v>
      </c>
    </row>
    <row r="748" spans="1:9" ht="15.75" thickBot="1">
      <c r="A748" s="85"/>
      <c r="B748" s="85"/>
      <c r="C748" s="85"/>
      <c r="D748" s="127" t="s">
        <v>773</v>
      </c>
      <c r="E748" s="127"/>
      <c r="F748" s="127"/>
      <c r="G748" s="90">
        <v>0</v>
      </c>
      <c r="H748" s="90">
        <v>0</v>
      </c>
      <c r="I748" s="90">
        <v>0</v>
      </c>
    </row>
    <row r="749" spans="1:9" ht="15.75" thickBot="1">
      <c r="A749" s="85"/>
      <c r="B749" s="85"/>
      <c r="C749" s="85"/>
      <c r="D749" s="127" t="s">
        <v>774</v>
      </c>
      <c r="E749" s="127"/>
      <c r="F749" s="127"/>
      <c r="G749" s="90">
        <v>0</v>
      </c>
      <c r="H749" s="90">
        <v>0</v>
      </c>
      <c r="I749" s="90">
        <v>0</v>
      </c>
    </row>
    <row r="750" spans="1:9" ht="15.75" thickBot="1">
      <c r="A750" s="85"/>
      <c r="B750" s="85"/>
      <c r="C750" s="85"/>
      <c r="D750" s="127" t="s">
        <v>775</v>
      </c>
      <c r="E750" s="127"/>
      <c r="F750" s="127"/>
      <c r="G750" s="90">
        <v>0</v>
      </c>
      <c r="H750" s="90">
        <v>0</v>
      </c>
      <c r="I750" s="90">
        <v>0</v>
      </c>
    </row>
    <row r="751" spans="1:9" ht="15.75" thickBot="1">
      <c r="A751" s="85"/>
      <c r="B751" s="85"/>
      <c r="C751" s="85"/>
      <c r="D751" s="127" t="s">
        <v>803</v>
      </c>
      <c r="E751" s="127"/>
      <c r="F751" s="127"/>
      <c r="G751" s="90">
        <v>0</v>
      </c>
      <c r="H751" s="90">
        <v>0</v>
      </c>
      <c r="I751" s="90">
        <v>0</v>
      </c>
    </row>
    <row r="752" spans="1:9" ht="15.75" thickBot="1">
      <c r="A752" s="85"/>
      <c r="B752" s="85"/>
      <c r="C752" s="85"/>
      <c r="D752" s="127" t="s">
        <v>776</v>
      </c>
      <c r="E752" s="127"/>
      <c r="F752" s="127"/>
      <c r="G752" s="90">
        <v>0</v>
      </c>
      <c r="H752" s="90">
        <v>0</v>
      </c>
      <c r="I752" s="90">
        <v>0</v>
      </c>
    </row>
    <row r="753" spans="1:9" ht="15.75" thickBot="1">
      <c r="A753" s="85"/>
      <c r="B753" s="85"/>
      <c r="C753" s="85"/>
      <c r="D753" s="127" t="s">
        <v>777</v>
      </c>
      <c r="E753" s="127"/>
      <c r="F753" s="127"/>
      <c r="G753" s="90">
        <v>0</v>
      </c>
      <c r="H753" s="90">
        <v>0</v>
      </c>
      <c r="I753" s="90">
        <v>0</v>
      </c>
    </row>
    <row r="754" spans="1:9" ht="15.75" thickBot="1">
      <c r="A754" s="85"/>
      <c r="B754" s="85"/>
      <c r="C754" s="85"/>
      <c r="D754" s="127" t="s">
        <v>778</v>
      </c>
      <c r="E754" s="127"/>
      <c r="F754" s="127"/>
      <c r="G754" s="90">
        <v>0</v>
      </c>
      <c r="H754" s="90">
        <v>0</v>
      </c>
      <c r="I754" s="90">
        <v>0</v>
      </c>
    </row>
    <row r="755" spans="1:9" ht="15.75" thickBot="1">
      <c r="A755" s="85"/>
      <c r="B755" s="85"/>
      <c r="C755" s="85"/>
      <c r="D755" s="127" t="s">
        <v>804</v>
      </c>
      <c r="E755" s="127"/>
      <c r="F755" s="127"/>
      <c r="G755" s="90">
        <v>0</v>
      </c>
      <c r="H755" s="90">
        <v>0</v>
      </c>
      <c r="I755" s="90">
        <v>0</v>
      </c>
    </row>
    <row r="756" spans="1:9" ht="15.75" thickBot="1">
      <c r="A756" s="85"/>
      <c r="B756" s="85"/>
      <c r="C756" s="85"/>
      <c r="D756" s="127" t="s">
        <v>781</v>
      </c>
      <c r="E756" s="127"/>
      <c r="F756" s="127"/>
      <c r="G756" s="90">
        <v>0</v>
      </c>
      <c r="H756" s="90">
        <v>0</v>
      </c>
      <c r="I756" s="90">
        <v>0</v>
      </c>
    </row>
    <row r="757" spans="1:9" ht="15.75" thickBot="1">
      <c r="A757" s="85"/>
      <c r="B757" s="85"/>
      <c r="C757" s="85"/>
      <c r="D757" s="127" t="s">
        <v>805</v>
      </c>
      <c r="E757" s="127"/>
      <c r="F757" s="127"/>
      <c r="G757" s="90">
        <v>0</v>
      </c>
      <c r="H757" s="90">
        <v>0</v>
      </c>
      <c r="I757" s="90">
        <v>0</v>
      </c>
    </row>
    <row r="758" spans="1:9" ht="15.75" thickBot="1">
      <c r="A758" s="85"/>
      <c r="B758" s="85"/>
      <c r="C758" s="85"/>
      <c r="D758" s="127" t="s">
        <v>806</v>
      </c>
      <c r="E758" s="127"/>
      <c r="F758" s="127"/>
      <c r="G758" s="90">
        <v>0</v>
      </c>
      <c r="H758" s="90">
        <v>0</v>
      </c>
      <c r="I758" s="90">
        <v>0</v>
      </c>
    </row>
    <row r="759" spans="1:9" ht="15.75" thickBot="1">
      <c r="A759" s="85"/>
      <c r="B759" s="85"/>
      <c r="C759" s="85"/>
      <c r="D759" s="127" t="s">
        <v>807</v>
      </c>
      <c r="E759" s="127"/>
      <c r="F759" s="127"/>
      <c r="G759" s="90">
        <v>0</v>
      </c>
      <c r="H759" s="90">
        <v>0</v>
      </c>
      <c r="I759" s="90">
        <v>0</v>
      </c>
    </row>
    <row r="760" spans="1:9" ht="15.75" thickBot="1">
      <c r="A760" s="85"/>
      <c r="B760" s="85"/>
      <c r="C760" s="85"/>
      <c r="D760" s="127" t="s">
        <v>808</v>
      </c>
      <c r="E760" s="127"/>
      <c r="F760" s="127"/>
      <c r="G760" s="90">
        <v>0</v>
      </c>
      <c r="H760" s="90">
        <v>0</v>
      </c>
      <c r="I760" s="90">
        <v>0</v>
      </c>
    </row>
    <row r="761" spans="1:9" ht="15.75" thickBot="1">
      <c r="A761" s="85"/>
      <c r="B761" s="85"/>
      <c r="C761" s="85"/>
      <c r="D761" s="127" t="s">
        <v>809</v>
      </c>
      <c r="E761" s="127"/>
      <c r="F761" s="127"/>
      <c r="G761" s="90">
        <v>0</v>
      </c>
      <c r="H761" s="90">
        <v>0</v>
      </c>
      <c r="I761" s="90">
        <v>0</v>
      </c>
    </row>
    <row r="762" spans="1:9" ht="15.75" thickBot="1">
      <c r="A762" s="85"/>
      <c r="B762" s="85"/>
      <c r="C762" s="85"/>
      <c r="D762" s="127" t="s">
        <v>810</v>
      </c>
      <c r="E762" s="127"/>
      <c r="F762" s="127"/>
      <c r="G762" s="90">
        <v>0</v>
      </c>
      <c r="H762" s="90">
        <v>0</v>
      </c>
      <c r="I762" s="90">
        <v>0</v>
      </c>
    </row>
    <row r="763" spans="1:9" ht="15.75" thickBot="1">
      <c r="A763" s="85"/>
      <c r="B763" s="85"/>
      <c r="C763" s="85"/>
      <c r="D763" s="127" t="s">
        <v>410</v>
      </c>
      <c r="E763" s="127"/>
      <c r="F763" s="127"/>
      <c r="G763" s="90">
        <v>0</v>
      </c>
      <c r="H763" s="90">
        <v>0</v>
      </c>
      <c r="I763" s="90">
        <v>0</v>
      </c>
    </row>
    <row r="764" spans="1:9" ht="15.75" thickBot="1">
      <c r="A764" s="85"/>
      <c r="B764" s="85"/>
      <c r="C764" s="127" t="s">
        <v>477</v>
      </c>
      <c r="D764" s="127"/>
      <c r="E764" s="127"/>
      <c r="F764" s="127"/>
      <c r="G764" s="90">
        <v>0</v>
      </c>
      <c r="H764" s="90">
        <v>0</v>
      </c>
      <c r="I764" s="90">
        <v>0</v>
      </c>
    </row>
    <row r="765" spans="1:9" ht="15.75" thickBot="1">
      <c r="A765" s="85"/>
      <c r="B765" s="85"/>
      <c r="C765" s="127" t="s">
        <v>478</v>
      </c>
      <c r="D765" s="127"/>
      <c r="E765" s="127"/>
      <c r="F765" s="127"/>
      <c r="G765" s="90">
        <v>0</v>
      </c>
      <c r="H765" s="90">
        <v>0</v>
      </c>
      <c r="I765" s="90">
        <v>0</v>
      </c>
    </row>
    <row r="766" spans="1:9" ht="15.75" thickBot="1">
      <c r="A766" s="85"/>
      <c r="B766" s="85"/>
      <c r="C766" s="127" t="s">
        <v>479</v>
      </c>
      <c r="D766" s="127"/>
      <c r="E766" s="127"/>
      <c r="F766" s="127"/>
      <c r="G766" s="90">
        <v>0</v>
      </c>
      <c r="H766" s="90">
        <v>0</v>
      </c>
      <c r="I766" s="90">
        <v>0</v>
      </c>
    </row>
    <row r="767" spans="1:9" ht="15.75" thickBot="1">
      <c r="A767" s="85"/>
      <c r="B767" s="85"/>
      <c r="C767" s="127" t="s">
        <v>480</v>
      </c>
      <c r="D767" s="127"/>
      <c r="E767" s="127"/>
      <c r="F767" s="127"/>
      <c r="G767" s="90">
        <v>8.01788483293461E-12</v>
      </c>
      <c r="H767" s="90">
        <v>5.483216298058286E-12</v>
      </c>
      <c r="I767" s="90">
        <v>2.534668534876322E-12</v>
      </c>
    </row>
    <row r="768" spans="1:9" ht="15.75" thickBot="1">
      <c r="A768" s="85"/>
      <c r="B768" s="85"/>
      <c r="C768" s="127" t="s">
        <v>395</v>
      </c>
      <c r="D768" s="127"/>
      <c r="E768" s="127"/>
      <c r="F768" s="127"/>
      <c r="G768" s="90">
        <v>1.75216042642255E-14</v>
      </c>
      <c r="H768" s="90">
        <v>1.1860103841313827E-14</v>
      </c>
      <c r="I768" s="90">
        <v>5.661500422911663E-15</v>
      </c>
    </row>
    <row r="769" spans="1:9" ht="15.75" thickBot="1">
      <c r="A769" s="85"/>
      <c r="B769" s="127" t="s">
        <v>481</v>
      </c>
      <c r="C769" s="127"/>
      <c r="D769" s="127"/>
      <c r="E769" s="127"/>
      <c r="F769" s="127"/>
      <c r="G769" s="90">
        <v>3.09604500818554E-06</v>
      </c>
      <c r="H769" s="90">
        <v>2.888797840006725E-06</v>
      </c>
      <c r="I769" s="90">
        <v>2.072471681788221E-07</v>
      </c>
    </row>
    <row r="770" spans="1:9" ht="15.75" thickBot="1">
      <c r="A770" s="85"/>
      <c r="B770" s="85"/>
      <c r="C770" s="127" t="s">
        <v>482</v>
      </c>
      <c r="D770" s="127"/>
      <c r="E770" s="127"/>
      <c r="F770" s="127"/>
      <c r="G770" s="90">
        <v>1.46039268479264E-08</v>
      </c>
      <c r="H770" s="90">
        <v>1.3675606798068308E-08</v>
      </c>
      <c r="I770" s="90">
        <v>9.283200498581141E-10</v>
      </c>
    </row>
    <row r="771" spans="1:9" ht="15.75" thickBot="1">
      <c r="A771" s="85"/>
      <c r="B771" s="85"/>
      <c r="C771" s="85"/>
      <c r="D771" s="127" t="s">
        <v>399</v>
      </c>
      <c r="E771" s="127"/>
      <c r="F771" s="127"/>
      <c r="G771" s="90">
        <v>9.47111034963344E-16</v>
      </c>
      <c r="H771" s="90">
        <v>8.877139295877742E-16</v>
      </c>
      <c r="I771" s="90">
        <v>5.939710537556926E-17</v>
      </c>
    </row>
    <row r="772" spans="1:9" ht="15.75" thickBot="1">
      <c r="A772" s="85"/>
      <c r="B772" s="85"/>
      <c r="C772" s="85"/>
      <c r="D772" s="127" t="s">
        <v>400</v>
      </c>
      <c r="E772" s="127"/>
      <c r="F772" s="127"/>
      <c r="G772" s="90">
        <v>1.04471265770202E-09</v>
      </c>
      <c r="H772" s="90">
        <v>9.791944452941715E-10</v>
      </c>
      <c r="I772" s="90">
        <v>6.55182124078499E-11</v>
      </c>
    </row>
    <row r="773" spans="1:9" ht="15.75" thickBot="1">
      <c r="A773" s="85"/>
      <c r="B773" s="85"/>
      <c r="C773" s="85"/>
      <c r="D773" s="127" t="s">
        <v>401</v>
      </c>
      <c r="E773" s="127"/>
      <c r="F773" s="127"/>
      <c r="G773" s="90">
        <v>1.25145005855706E-08</v>
      </c>
      <c r="H773" s="90">
        <v>1.1717217019874488E-08</v>
      </c>
      <c r="I773" s="90">
        <v>7.972835656961561E-10</v>
      </c>
    </row>
    <row r="774" spans="1:9" ht="15.75" thickBot="1">
      <c r="A774" s="85"/>
      <c r="B774" s="85"/>
      <c r="C774" s="85"/>
      <c r="D774" s="127" t="s">
        <v>406</v>
      </c>
      <c r="E774" s="127"/>
      <c r="F774" s="127"/>
      <c r="G774" s="90">
        <v>1.04471265754269E-09</v>
      </c>
      <c r="H774" s="90">
        <v>9.791944451856914E-10</v>
      </c>
      <c r="I774" s="90">
        <v>6.55182123570023E-11</v>
      </c>
    </row>
    <row r="775" spans="1:9" ht="15.75" thickBot="1">
      <c r="A775" s="85"/>
      <c r="B775" s="85"/>
      <c r="C775" s="127" t="s">
        <v>483</v>
      </c>
      <c r="D775" s="127"/>
      <c r="E775" s="127"/>
      <c r="F775" s="127"/>
      <c r="G775" s="90">
        <v>3.11759246274381E-09</v>
      </c>
      <c r="H775" s="90">
        <v>2.917285513804262E-09</v>
      </c>
      <c r="I775" s="90">
        <v>2.0030694893954E-10</v>
      </c>
    </row>
    <row r="776" spans="1:9" ht="15.75" thickBot="1">
      <c r="A776" s="85"/>
      <c r="B776" s="85"/>
      <c r="C776" s="85"/>
      <c r="D776" s="127" t="s">
        <v>243</v>
      </c>
      <c r="E776" s="127"/>
      <c r="F776" s="127"/>
      <c r="G776" s="90">
        <v>3.29231030670375E-11</v>
      </c>
      <c r="H776" s="90">
        <v>3.07463495330956E-11</v>
      </c>
      <c r="I776" s="90">
        <v>2.1767535339418862E-12</v>
      </c>
    </row>
    <row r="777" spans="1:9" ht="15.75" thickBot="1">
      <c r="A777" s="85"/>
      <c r="B777" s="85"/>
      <c r="C777" s="85"/>
      <c r="D777" s="127" t="s">
        <v>245</v>
      </c>
      <c r="E777" s="127"/>
      <c r="F777" s="127"/>
      <c r="G777" s="90">
        <v>1.66829259550824E-11</v>
      </c>
      <c r="H777" s="90">
        <v>1.55652785166542E-11</v>
      </c>
      <c r="I777" s="90">
        <v>1.117647438428175E-12</v>
      </c>
    </row>
    <row r="778" spans="1:9" ht="15.75" thickBot="1">
      <c r="A778" s="85"/>
      <c r="B778" s="85"/>
      <c r="C778" s="85"/>
      <c r="D778" s="127" t="s">
        <v>248</v>
      </c>
      <c r="E778" s="127"/>
      <c r="F778" s="127"/>
      <c r="G778" s="90">
        <v>5.17071624541791E-11</v>
      </c>
      <c r="H778" s="90">
        <v>4.828580786698943E-11</v>
      </c>
      <c r="I778" s="90">
        <v>3.421354587189726E-12</v>
      </c>
    </row>
    <row r="779" spans="1:9" ht="15.75" thickBot="1">
      <c r="A779" s="85"/>
      <c r="B779" s="85"/>
      <c r="C779" s="85"/>
      <c r="D779" s="127" t="s">
        <v>249</v>
      </c>
      <c r="E779" s="127"/>
      <c r="F779" s="127"/>
      <c r="G779" s="90">
        <v>2.5364361219084E-12</v>
      </c>
      <c r="H779" s="90">
        <v>2.329016132454713E-12</v>
      </c>
      <c r="I779" s="90">
        <v>2.074199894536867E-13</v>
      </c>
    </row>
    <row r="780" spans="1:9" ht="15.75" thickBot="1">
      <c r="A780" s="85"/>
      <c r="B780" s="85"/>
      <c r="C780" s="85"/>
      <c r="D780" s="127" t="s">
        <v>250</v>
      </c>
      <c r="E780" s="127"/>
      <c r="F780" s="127"/>
      <c r="G780" s="90">
        <v>1.04615344096805E-10</v>
      </c>
      <c r="H780" s="90">
        <v>9.78940517771175E-11</v>
      </c>
      <c r="I780" s="90">
        <v>6.72129231968785E-12</v>
      </c>
    </row>
    <row r="781" spans="1:9" ht="15.75" thickBot="1">
      <c r="A781" s="85"/>
      <c r="B781" s="85"/>
      <c r="C781" s="85"/>
      <c r="D781" s="127" t="s">
        <v>143</v>
      </c>
      <c r="E781" s="127"/>
      <c r="F781" s="127"/>
      <c r="G781" s="90">
        <v>1.70538569760552E-10</v>
      </c>
      <c r="H781" s="90">
        <v>1.592815785213067E-10</v>
      </c>
      <c r="I781" s="90">
        <v>1.125699123924571E-11</v>
      </c>
    </row>
    <row r="782" spans="1:9" ht="15.75" thickBot="1">
      <c r="A782" s="85"/>
      <c r="B782" s="85"/>
      <c r="C782" s="85"/>
      <c r="D782" s="127" t="s">
        <v>96</v>
      </c>
      <c r="E782" s="127"/>
      <c r="F782" s="127"/>
      <c r="G782" s="90">
        <v>2.81181392682591E-11</v>
      </c>
      <c r="H782" s="90">
        <v>2.632419596897078E-11</v>
      </c>
      <c r="I782" s="90">
        <v>1.7939432992883749E-12</v>
      </c>
    </row>
    <row r="783" spans="1:9" ht="15.75" thickBot="1">
      <c r="A783" s="85"/>
      <c r="B783" s="85"/>
      <c r="C783" s="85"/>
      <c r="D783" s="127" t="s">
        <v>254</v>
      </c>
      <c r="E783" s="127"/>
      <c r="F783" s="127"/>
      <c r="G783" s="90">
        <v>1.69597432613352E-11</v>
      </c>
      <c r="H783" s="90">
        <v>1.583712817220947E-11</v>
      </c>
      <c r="I783" s="90">
        <v>1.122615089125688E-12</v>
      </c>
    </row>
    <row r="784" spans="1:9" ht="15.75" thickBot="1">
      <c r="A784" s="85"/>
      <c r="B784" s="85"/>
      <c r="C784" s="85"/>
      <c r="D784" s="127" t="s">
        <v>97</v>
      </c>
      <c r="E784" s="127"/>
      <c r="F784" s="127"/>
      <c r="G784" s="90">
        <v>3.84042795321223E-13</v>
      </c>
      <c r="H784" s="90">
        <v>3.594552070414843E-13</v>
      </c>
      <c r="I784" s="90">
        <v>2.458758827973845E-14</v>
      </c>
    </row>
    <row r="785" spans="1:9" ht="15.75" thickBot="1">
      <c r="A785" s="85"/>
      <c r="B785" s="85"/>
      <c r="C785" s="85"/>
      <c r="D785" s="127" t="s">
        <v>255</v>
      </c>
      <c r="E785" s="127"/>
      <c r="F785" s="127"/>
      <c r="G785" s="90">
        <v>1.28989148956659E-11</v>
      </c>
      <c r="H785" s="90">
        <v>9.013512733261456E-12</v>
      </c>
      <c r="I785" s="90">
        <v>3.885402162404488E-12</v>
      </c>
    </row>
    <row r="786" spans="1:9" ht="15.75" thickBot="1">
      <c r="A786" s="85"/>
      <c r="B786" s="85"/>
      <c r="C786" s="85"/>
      <c r="D786" s="127" t="s">
        <v>256</v>
      </c>
      <c r="E786" s="127"/>
      <c r="F786" s="127"/>
      <c r="G786" s="90">
        <v>3.37040547957586E-11</v>
      </c>
      <c r="H786" s="90">
        <v>3.1510637645158603E-11</v>
      </c>
      <c r="I786" s="90">
        <v>2.1934171506000437E-12</v>
      </c>
    </row>
    <row r="787" spans="1:9" ht="15.75" thickBot="1">
      <c r="A787" s="85"/>
      <c r="B787" s="85"/>
      <c r="C787" s="85"/>
      <c r="D787" s="127" t="s">
        <v>260</v>
      </c>
      <c r="E787" s="127"/>
      <c r="F787" s="127"/>
      <c r="G787" s="90">
        <v>3.21514829352489E-12</v>
      </c>
      <c r="H787" s="90">
        <v>3.014255726050041E-12</v>
      </c>
      <c r="I787" s="90">
        <v>2.008925674748504E-13</v>
      </c>
    </row>
    <row r="788" spans="1:9" ht="15.75" thickBot="1">
      <c r="A788" s="85"/>
      <c r="B788" s="85"/>
      <c r="C788" s="85"/>
      <c r="D788" s="127" t="s">
        <v>300</v>
      </c>
      <c r="E788" s="127"/>
      <c r="F788" s="127"/>
      <c r="G788" s="90">
        <v>2.59207590827071E-09</v>
      </c>
      <c r="H788" s="90">
        <v>2.430107244523199E-09</v>
      </c>
      <c r="I788" s="90">
        <v>1.6196866374751197E-10</v>
      </c>
    </row>
    <row r="789" spans="1:9" ht="15.75" thickBot="1">
      <c r="A789" s="85"/>
      <c r="B789" s="85"/>
      <c r="C789" s="85"/>
      <c r="D789" s="127" t="s">
        <v>263</v>
      </c>
      <c r="E789" s="127"/>
      <c r="F789" s="127"/>
      <c r="G789" s="90">
        <v>3.85101335338263E-12</v>
      </c>
      <c r="H789" s="90">
        <v>3.610389938945727E-12</v>
      </c>
      <c r="I789" s="90">
        <v>2.4062341443690256E-13</v>
      </c>
    </row>
    <row r="790" spans="1:9" ht="15.75" thickBot="1">
      <c r="A790" s="85"/>
      <c r="B790" s="85"/>
      <c r="C790" s="85"/>
      <c r="D790" s="127" t="s">
        <v>264</v>
      </c>
      <c r="E790" s="127"/>
      <c r="F790" s="127"/>
      <c r="G790" s="90">
        <v>3.92266062948202E-13</v>
      </c>
      <c r="H790" s="90">
        <v>3.677560469256577E-13</v>
      </c>
      <c r="I790" s="90">
        <v>2.451001602254464E-14</v>
      </c>
    </row>
    <row r="791" spans="1:9" ht="15.75" thickBot="1">
      <c r="A791" s="85"/>
      <c r="B791" s="85"/>
      <c r="C791" s="85"/>
      <c r="D791" s="127" t="s">
        <v>265</v>
      </c>
      <c r="E791" s="127"/>
      <c r="F791" s="127"/>
      <c r="G791" s="90">
        <v>2.2298796937291E-12</v>
      </c>
      <c r="H791" s="90">
        <v>2.056994262398864E-12</v>
      </c>
      <c r="I791" s="90">
        <v>1.7288543133022851E-13</v>
      </c>
    </row>
    <row r="792" spans="1:9" ht="15.75" thickBot="1">
      <c r="A792" s="85"/>
      <c r="B792" s="85"/>
      <c r="C792" s="85"/>
      <c r="D792" s="127" t="s">
        <v>266</v>
      </c>
      <c r="E792" s="127"/>
      <c r="F792" s="127"/>
      <c r="G792" s="90">
        <v>4.47598105976099E-11</v>
      </c>
      <c r="H792" s="90">
        <v>4.098186123249154E-11</v>
      </c>
      <c r="I792" s="90">
        <v>3.777949365118352E-12</v>
      </c>
    </row>
    <row r="793" spans="1:9" ht="15.75" thickBot="1">
      <c r="A793" s="85"/>
      <c r="B793" s="85"/>
      <c r="C793" s="127" t="s">
        <v>484</v>
      </c>
      <c r="D793" s="127"/>
      <c r="E793" s="127"/>
      <c r="F793" s="127"/>
      <c r="G793" s="90">
        <v>2.24552491760447E-06</v>
      </c>
      <c r="H793" s="90">
        <v>2.091642355869378E-06</v>
      </c>
      <c r="I793" s="90">
        <v>1.538825617350864E-07</v>
      </c>
    </row>
    <row r="794" spans="1:9" ht="15.75" thickBot="1">
      <c r="A794" s="85"/>
      <c r="B794" s="85"/>
      <c r="C794" s="85"/>
      <c r="D794" s="127" t="s">
        <v>103</v>
      </c>
      <c r="E794" s="127"/>
      <c r="F794" s="127"/>
      <c r="G794" s="90">
        <v>1.26277401327204E-11</v>
      </c>
      <c r="H794" s="90">
        <v>1.1838719249836049E-11</v>
      </c>
      <c r="I794" s="90">
        <v>7.89020882884334E-13</v>
      </c>
    </row>
    <row r="795" spans="1:9" ht="15.75" thickBot="1">
      <c r="A795" s="85"/>
      <c r="B795" s="85"/>
      <c r="C795" s="85"/>
      <c r="D795" s="127" t="s">
        <v>98</v>
      </c>
      <c r="E795" s="127"/>
      <c r="F795" s="127"/>
      <c r="G795" s="90">
        <v>3.75249947441183E-10</v>
      </c>
      <c r="H795" s="90">
        <v>3.5180315179848994E-10</v>
      </c>
      <c r="I795" s="90">
        <v>2.344679564269293E-11</v>
      </c>
    </row>
    <row r="796" spans="1:9" ht="15.75" thickBot="1">
      <c r="A796" s="85"/>
      <c r="B796" s="85"/>
      <c r="C796" s="85"/>
      <c r="D796" s="127" t="s">
        <v>271</v>
      </c>
      <c r="E796" s="127"/>
      <c r="F796" s="127"/>
      <c r="G796" s="90">
        <v>4.28115604036621E-10</v>
      </c>
      <c r="H796" s="90">
        <v>3.986890198141351E-10</v>
      </c>
      <c r="I796" s="90">
        <v>2.942658422248588E-11</v>
      </c>
    </row>
    <row r="797" spans="1:9" ht="15.75" thickBot="1">
      <c r="A797" s="85"/>
      <c r="B797" s="85"/>
      <c r="C797" s="85"/>
      <c r="D797" s="127" t="s">
        <v>272</v>
      </c>
      <c r="E797" s="127"/>
      <c r="F797" s="127"/>
      <c r="G797" s="90">
        <v>8.50617851086765E-14</v>
      </c>
      <c r="H797" s="90">
        <v>7.695054155697553E-14</v>
      </c>
      <c r="I797" s="90">
        <v>8.11124355170095E-15</v>
      </c>
    </row>
    <row r="798" spans="1:9" ht="15.75" thickBot="1">
      <c r="A798" s="85"/>
      <c r="B798" s="85"/>
      <c r="C798" s="85"/>
      <c r="D798" s="127" t="s">
        <v>415</v>
      </c>
      <c r="E798" s="127"/>
      <c r="F798" s="127"/>
      <c r="G798" s="90">
        <v>2.04193290517393E-10</v>
      </c>
      <c r="H798" s="90">
        <v>1.9143465216194948E-10</v>
      </c>
      <c r="I798" s="90">
        <v>1.275863835544387E-11</v>
      </c>
    </row>
    <row r="799" spans="1:9" ht="15.75" thickBot="1">
      <c r="A799" s="85"/>
      <c r="B799" s="85"/>
      <c r="C799" s="85"/>
      <c r="D799" s="127" t="s">
        <v>417</v>
      </c>
      <c r="E799" s="127"/>
      <c r="F799" s="127"/>
      <c r="G799" s="90">
        <v>2.23000511774319E-08</v>
      </c>
      <c r="H799" s="90">
        <v>2.090667390857667E-08</v>
      </c>
      <c r="I799" s="90">
        <v>1.393377268855234E-09</v>
      </c>
    </row>
    <row r="800" spans="1:9" ht="15.75" thickBot="1">
      <c r="A800" s="85"/>
      <c r="B800" s="85"/>
      <c r="C800" s="85"/>
      <c r="D800" s="127" t="s">
        <v>418</v>
      </c>
      <c r="E800" s="127"/>
      <c r="F800" s="127"/>
      <c r="G800" s="90">
        <v>2.69309701374934E-08</v>
      </c>
      <c r="H800" s="90">
        <v>2.507988067086916E-08</v>
      </c>
      <c r="I800" s="90">
        <v>1.851089466624228E-09</v>
      </c>
    </row>
    <row r="801" spans="1:9" ht="15.75" thickBot="1">
      <c r="A801" s="85"/>
      <c r="B801" s="85"/>
      <c r="C801" s="85"/>
      <c r="D801" s="127" t="s">
        <v>238</v>
      </c>
      <c r="E801" s="127"/>
      <c r="F801" s="127"/>
      <c r="G801" s="90">
        <v>2.15242674856857E-06</v>
      </c>
      <c r="H801" s="90">
        <v>2.004638983400461E-06</v>
      </c>
      <c r="I801" s="90">
        <v>1.4778776516811361E-07</v>
      </c>
    </row>
    <row r="802" spans="1:9" ht="15.75" thickBot="1">
      <c r="A802" s="85"/>
      <c r="B802" s="85"/>
      <c r="C802" s="85"/>
      <c r="D802" s="127" t="s">
        <v>145</v>
      </c>
      <c r="E802" s="127"/>
      <c r="F802" s="127"/>
      <c r="G802" s="90">
        <v>5.56482487906296E-09</v>
      </c>
      <c r="H802" s="90">
        <v>5.217075023391481E-09</v>
      </c>
      <c r="I802" s="90">
        <v>3.477498556714788E-10</v>
      </c>
    </row>
    <row r="803" spans="1:9" ht="15.75" thickBot="1">
      <c r="A803" s="85"/>
      <c r="B803" s="85"/>
      <c r="C803" s="85"/>
      <c r="D803" s="127" t="s">
        <v>106</v>
      </c>
      <c r="E803" s="127"/>
      <c r="F803" s="127"/>
      <c r="G803" s="90">
        <v>3.49076940543444E-11</v>
      </c>
      <c r="H803" s="90">
        <v>3.250830604594799E-11</v>
      </c>
      <c r="I803" s="90">
        <v>2.399388008396472E-12</v>
      </c>
    </row>
    <row r="804" spans="1:9" ht="15.75" thickBot="1">
      <c r="A804" s="85"/>
      <c r="B804" s="85"/>
      <c r="C804" s="85"/>
      <c r="D804" s="127" t="s">
        <v>438</v>
      </c>
      <c r="E804" s="127"/>
      <c r="F804" s="127"/>
      <c r="G804" s="90">
        <v>2.08632453124837E-08</v>
      </c>
      <c r="H804" s="90">
        <v>1.9554825632556353E-08</v>
      </c>
      <c r="I804" s="90">
        <v>1.308419679927411E-09</v>
      </c>
    </row>
    <row r="805" spans="1:9" ht="15.75" thickBot="1">
      <c r="A805" s="85"/>
      <c r="B805" s="85"/>
      <c r="C805" s="85"/>
      <c r="D805" s="127" t="s">
        <v>441</v>
      </c>
      <c r="E805" s="127"/>
      <c r="F805" s="127"/>
      <c r="G805" s="90">
        <v>1.13715512128987E-08</v>
      </c>
      <c r="H805" s="90">
        <v>1.0590047568095885E-08</v>
      </c>
      <c r="I805" s="90">
        <v>7.81503644802802E-10</v>
      </c>
    </row>
    <row r="806" spans="1:9" ht="15.75" thickBot="1">
      <c r="A806" s="85"/>
      <c r="B806" s="85"/>
      <c r="C806" s="85"/>
      <c r="D806" s="127" t="s">
        <v>442</v>
      </c>
      <c r="E806" s="127"/>
      <c r="F806" s="127"/>
      <c r="G806" s="90">
        <v>4.90308566182872E-09</v>
      </c>
      <c r="H806" s="90">
        <v>4.5660845394446566E-09</v>
      </c>
      <c r="I806" s="90">
        <v>3.3700112238406263E-10</v>
      </c>
    </row>
    <row r="807" spans="1:9" ht="15.75" thickBot="1">
      <c r="A807" s="85"/>
      <c r="B807" s="85"/>
      <c r="C807" s="85"/>
      <c r="D807" s="127" t="s">
        <v>148</v>
      </c>
      <c r="E807" s="127"/>
      <c r="F807" s="127"/>
      <c r="G807" s="90">
        <v>1.09261316724732E-10</v>
      </c>
      <c r="H807" s="90">
        <v>1.0243432637262834E-10</v>
      </c>
      <c r="I807" s="90">
        <v>6.8269903521039395E-12</v>
      </c>
    </row>
    <row r="808" spans="1:9" ht="15.75" thickBot="1">
      <c r="A808" s="85"/>
      <c r="B808" s="85"/>
      <c r="C808" s="127" t="s">
        <v>485</v>
      </c>
      <c r="D808" s="127"/>
      <c r="E808" s="127"/>
      <c r="F808" s="127"/>
      <c r="G808" s="90">
        <v>1.35755292630718E-09</v>
      </c>
      <c r="H808" s="90">
        <v>1.2646551756384612E-09</v>
      </c>
      <c r="I808" s="90">
        <v>9.28977506687241E-11</v>
      </c>
    </row>
    <row r="809" spans="1:9" ht="15.75" thickBot="1">
      <c r="A809" s="85"/>
      <c r="B809" s="85"/>
      <c r="C809" s="85"/>
      <c r="D809" s="127" t="s">
        <v>486</v>
      </c>
      <c r="E809" s="127"/>
      <c r="F809" s="127"/>
      <c r="G809" s="90">
        <v>1.3505276503874E-09</v>
      </c>
      <c r="H809" s="90">
        <v>1.25815341547673E-09</v>
      </c>
      <c r="I809" s="90">
        <v>9.23742349106687E-11</v>
      </c>
    </row>
    <row r="810" spans="1:9" ht="15.75" thickBot="1">
      <c r="A810" s="85"/>
      <c r="B810" s="85"/>
      <c r="C810" s="85"/>
      <c r="D810" s="85"/>
      <c r="E810" s="127" t="s">
        <v>456</v>
      </c>
      <c r="F810" s="127"/>
      <c r="G810" s="90">
        <v>1.51193446749519E-13</v>
      </c>
      <c r="H810" s="90">
        <v>1.3931719178493628E-13</v>
      </c>
      <c r="I810" s="90">
        <v>1.187625496458248E-14</v>
      </c>
    </row>
    <row r="811" spans="1:9" ht="15.75" thickBot="1">
      <c r="A811" s="85"/>
      <c r="B811" s="85"/>
      <c r="C811" s="85"/>
      <c r="D811" s="85"/>
      <c r="E811" s="127" t="s">
        <v>457</v>
      </c>
      <c r="F811" s="127"/>
      <c r="G811" s="90">
        <v>5.96634536011819E-14</v>
      </c>
      <c r="H811" s="90">
        <v>5.500464291784055E-14</v>
      </c>
      <c r="I811" s="90">
        <v>4.658810683341352E-15</v>
      </c>
    </row>
    <row r="812" spans="1:9" ht="15.75" thickBot="1">
      <c r="A812" s="85"/>
      <c r="B812" s="85"/>
      <c r="C812" s="85"/>
      <c r="D812" s="85"/>
      <c r="E812" s="127" t="s">
        <v>337</v>
      </c>
      <c r="F812" s="127"/>
      <c r="G812" s="90">
        <v>4.73266177766246E-14</v>
      </c>
      <c r="H812" s="90">
        <v>4.326722141438233E-14</v>
      </c>
      <c r="I812" s="90">
        <v>4.059396362242264E-15</v>
      </c>
    </row>
    <row r="813" spans="1:9" ht="15.75" thickBot="1">
      <c r="A813" s="85"/>
      <c r="B813" s="85"/>
      <c r="C813" s="85"/>
      <c r="D813" s="85"/>
      <c r="E813" s="127" t="s">
        <v>310</v>
      </c>
      <c r="F813" s="127"/>
      <c r="G813" s="90">
        <v>1.06937695762048E-13</v>
      </c>
      <c r="H813" s="90">
        <v>9.944490317676902E-14</v>
      </c>
      <c r="I813" s="90">
        <v>7.49279258527915E-15</v>
      </c>
    </row>
    <row r="814" spans="1:9" ht="15.75" thickBot="1">
      <c r="A814" s="85"/>
      <c r="B814" s="85"/>
      <c r="C814" s="85"/>
      <c r="D814" s="85"/>
      <c r="E814" s="127" t="s">
        <v>343</v>
      </c>
      <c r="F814" s="127"/>
      <c r="G814" s="90">
        <v>1.04473833496853E-11</v>
      </c>
      <c r="H814" s="90">
        <v>9.792185866381474E-12</v>
      </c>
      <c r="I814" s="90">
        <v>6.55197483303775E-13</v>
      </c>
    </row>
    <row r="815" spans="1:9" ht="15.75" thickBot="1">
      <c r="A815" s="85"/>
      <c r="B815" s="85"/>
      <c r="C815" s="85"/>
      <c r="D815" s="85"/>
      <c r="E815" s="127" t="s">
        <v>344</v>
      </c>
      <c r="F815" s="127"/>
      <c r="G815" s="90">
        <v>1.57682426788333E-10</v>
      </c>
      <c r="H815" s="90">
        <v>1.4715878098743239E-10</v>
      </c>
      <c r="I815" s="90">
        <v>1.052364580090115E-11</v>
      </c>
    </row>
    <row r="816" spans="1:9" ht="15.75" thickBot="1">
      <c r="A816" s="85"/>
      <c r="B816" s="85"/>
      <c r="C816" s="85"/>
      <c r="D816" s="85"/>
      <c r="E816" s="127" t="s">
        <v>311</v>
      </c>
      <c r="F816" s="127"/>
      <c r="G816" s="90">
        <v>2.93119875365742E-14</v>
      </c>
      <c r="H816" s="90">
        <v>2.6947637482441522E-14</v>
      </c>
      <c r="I816" s="90">
        <v>2.36435005413266E-15</v>
      </c>
    </row>
    <row r="817" spans="1:9" ht="15.75" thickBot="1">
      <c r="A817" s="85"/>
      <c r="B817" s="85"/>
      <c r="C817" s="85"/>
      <c r="D817" s="85"/>
      <c r="E817" s="127" t="s">
        <v>314</v>
      </c>
      <c r="F817" s="127"/>
      <c r="G817" s="90">
        <v>2.77941005448594E-14</v>
      </c>
      <c r="H817" s="90">
        <v>2.5478129600406003E-14</v>
      </c>
      <c r="I817" s="90">
        <v>2.31597094445338E-15</v>
      </c>
    </row>
    <row r="818" spans="1:9" ht="15.75" thickBot="1">
      <c r="A818" s="85"/>
      <c r="B818" s="85"/>
      <c r="C818" s="85"/>
      <c r="D818" s="85"/>
      <c r="E818" s="127" t="s">
        <v>315</v>
      </c>
      <c r="F818" s="127"/>
      <c r="G818" s="90">
        <v>1.56099096127173E-13</v>
      </c>
      <c r="H818" s="90">
        <v>1.43360551662156E-13</v>
      </c>
      <c r="I818" s="90">
        <v>1.2738544465016888E-14</v>
      </c>
    </row>
    <row r="819" spans="1:9" ht="15.75" thickBot="1">
      <c r="A819" s="85"/>
      <c r="B819" s="85"/>
      <c r="C819" s="85"/>
      <c r="D819" s="85"/>
      <c r="E819" s="127" t="s">
        <v>459</v>
      </c>
      <c r="F819" s="127"/>
      <c r="G819" s="90">
        <v>2.83004689671065E-12</v>
      </c>
      <c r="H819" s="90">
        <v>2.653216674295319E-12</v>
      </c>
      <c r="I819" s="90">
        <v>1.768302224153331E-13</v>
      </c>
    </row>
    <row r="820" spans="1:9" ht="15.75" thickBot="1">
      <c r="A820" s="85"/>
      <c r="B820" s="85"/>
      <c r="C820" s="85"/>
      <c r="D820" s="85"/>
      <c r="E820" s="127" t="s">
        <v>355</v>
      </c>
      <c r="F820" s="127"/>
      <c r="G820" s="90">
        <v>7.68935360933627E-12</v>
      </c>
      <c r="H820" s="90">
        <v>7.150808333889748E-12</v>
      </c>
      <c r="I820" s="90">
        <v>5.385452754465248E-13</v>
      </c>
    </row>
    <row r="821" spans="1:9" ht="15.75" thickBot="1">
      <c r="A821" s="85"/>
      <c r="B821" s="85"/>
      <c r="C821" s="85"/>
      <c r="D821" s="85"/>
      <c r="E821" s="127" t="s">
        <v>356</v>
      </c>
      <c r="F821" s="127"/>
      <c r="G821" s="90">
        <v>3.40555679894713E-14</v>
      </c>
      <c r="H821" s="90">
        <v>3.130667059793067E-14</v>
      </c>
      <c r="I821" s="90">
        <v>2.7488973915406823E-15</v>
      </c>
    </row>
    <row r="822" spans="1:9" ht="15.75" thickBot="1">
      <c r="A822" s="85"/>
      <c r="B822" s="85"/>
      <c r="C822" s="85"/>
      <c r="D822" s="85"/>
      <c r="E822" s="127" t="s">
        <v>361</v>
      </c>
      <c r="F822" s="127"/>
      <c r="G822" s="90">
        <v>3.08976652928985E-13</v>
      </c>
      <c r="H822" s="90">
        <v>2.8967082083361625E-13</v>
      </c>
      <c r="I822" s="90">
        <v>1.930583209536924E-14</v>
      </c>
    </row>
    <row r="823" spans="1:9" ht="15.75" thickBot="1">
      <c r="A823" s="85"/>
      <c r="B823" s="85"/>
      <c r="C823" s="85"/>
      <c r="D823" s="85"/>
      <c r="E823" s="127" t="s">
        <v>460</v>
      </c>
      <c r="F823" s="127"/>
      <c r="G823" s="90">
        <v>8.99378198847863E-10</v>
      </c>
      <c r="H823" s="90">
        <v>8.377856368176776E-10</v>
      </c>
      <c r="I823" s="90">
        <v>6.15925620301859E-11</v>
      </c>
    </row>
    <row r="824" spans="1:9" ht="15.75" thickBot="1">
      <c r="A824" s="85"/>
      <c r="B824" s="85"/>
      <c r="C824" s="85"/>
      <c r="D824" s="85"/>
      <c r="E824" s="127" t="s">
        <v>368</v>
      </c>
      <c r="F824" s="127"/>
      <c r="G824" s="90">
        <v>1.35096050703148E-10</v>
      </c>
      <c r="H824" s="90">
        <v>1.254813697790379E-10</v>
      </c>
      <c r="I824" s="90">
        <v>9.614680924110451E-12</v>
      </c>
    </row>
    <row r="825" spans="1:9" ht="15.75" thickBot="1">
      <c r="A825" s="85"/>
      <c r="B825" s="85"/>
      <c r="C825" s="85"/>
      <c r="D825" s="85"/>
      <c r="E825" s="127" t="s">
        <v>373</v>
      </c>
      <c r="F825" s="127"/>
      <c r="G825" s="90">
        <v>1.05556514717351E-10</v>
      </c>
      <c r="H825" s="90">
        <v>9.857226022513792E-11</v>
      </c>
      <c r="I825" s="90">
        <v>6.984254492212951E-12</v>
      </c>
    </row>
    <row r="826" spans="1:9" ht="15.75" thickBot="1">
      <c r="A826" s="85"/>
      <c r="B826" s="85"/>
      <c r="C826" s="85"/>
      <c r="D826" s="85"/>
      <c r="E826" s="127" t="s">
        <v>462</v>
      </c>
      <c r="F826" s="127"/>
      <c r="G826" s="90">
        <v>3.09263168559559E-11</v>
      </c>
      <c r="H826" s="90">
        <v>2.870535902340917E-11</v>
      </c>
      <c r="I826" s="90">
        <v>2.220957832546646E-12</v>
      </c>
    </row>
    <row r="827" spans="1:9" ht="15.75" thickBot="1">
      <c r="A827" s="85"/>
      <c r="B827" s="85"/>
      <c r="C827" s="85"/>
      <c r="D827" s="127" t="s">
        <v>318</v>
      </c>
      <c r="E827" s="127"/>
      <c r="F827" s="127"/>
      <c r="G827" s="90">
        <v>7.02527591978433E-12</v>
      </c>
      <c r="H827" s="90">
        <v>6.501760161728967E-12</v>
      </c>
      <c r="I827" s="90">
        <v>5.235157580553586E-13</v>
      </c>
    </row>
    <row r="828" spans="1:9" ht="15.75" thickBot="1">
      <c r="A828" s="85"/>
      <c r="B828" s="85"/>
      <c r="C828" s="127" t="s">
        <v>487</v>
      </c>
      <c r="D828" s="127"/>
      <c r="E828" s="127"/>
      <c r="F828" s="127"/>
      <c r="G828" s="90">
        <v>8.31441018344101E-07</v>
      </c>
      <c r="H828" s="90">
        <v>7.792979366498321E-07</v>
      </c>
      <c r="I828" s="90">
        <v>5.214308169426872E-08</v>
      </c>
    </row>
    <row r="829" spans="1:9" ht="15.75" thickBot="1">
      <c r="A829" s="85"/>
      <c r="B829" s="85"/>
      <c r="C829" s="85"/>
      <c r="D829" s="127" t="s">
        <v>473</v>
      </c>
      <c r="E829" s="127"/>
      <c r="F829" s="127"/>
      <c r="G829" s="90">
        <v>8.31441018344101E-07</v>
      </c>
      <c r="H829" s="90">
        <v>7.792979366498321E-07</v>
      </c>
      <c r="I829" s="90">
        <v>5.214308169426872E-08</v>
      </c>
    </row>
    <row r="830" spans="1:9" ht="15.75" thickBot="1">
      <c r="A830" s="85"/>
      <c r="B830" s="127" t="s">
        <v>488</v>
      </c>
      <c r="C830" s="127"/>
      <c r="D830" s="127"/>
      <c r="E830" s="127"/>
      <c r="F830" s="127"/>
      <c r="G830" s="90">
        <v>5.95643893885185E-06</v>
      </c>
      <c r="H830" s="90">
        <v>4.034162307799476E-06</v>
      </c>
      <c r="I830" s="90">
        <v>1.922276631052382E-06</v>
      </c>
    </row>
    <row r="831" spans="1:9" ht="15.75" thickBot="1">
      <c r="A831" s="85"/>
      <c r="B831" s="85"/>
      <c r="C831" s="127" t="s">
        <v>101</v>
      </c>
      <c r="D831" s="127"/>
      <c r="E831" s="127"/>
      <c r="F831" s="127"/>
      <c r="G831" s="90">
        <v>5.94881990418966E-06</v>
      </c>
      <c r="H831" s="90">
        <v>4.027274170614799E-06</v>
      </c>
      <c r="I831" s="90">
        <v>1.921545733574861E-06</v>
      </c>
    </row>
    <row r="832" spans="1:9" ht="15.75" thickBot="1">
      <c r="A832" s="85"/>
      <c r="B832" s="85"/>
      <c r="C832" s="85"/>
      <c r="D832" s="127" t="s">
        <v>242</v>
      </c>
      <c r="E832" s="127"/>
      <c r="F832" s="127"/>
      <c r="G832" s="90">
        <v>6.90218204415896E-21</v>
      </c>
      <c r="H832" s="90">
        <v>4.671980632647598E-21</v>
      </c>
      <c r="I832" s="90">
        <v>2.230201411511362E-21</v>
      </c>
    </row>
    <row r="833" spans="1:9" ht="15.75" thickBot="1">
      <c r="A833" s="85"/>
      <c r="B833" s="85"/>
      <c r="C833" s="85"/>
      <c r="D833" s="127" t="s">
        <v>243</v>
      </c>
      <c r="E833" s="127"/>
      <c r="F833" s="127"/>
      <c r="G833" s="90">
        <v>3.29609549918419E-09</v>
      </c>
      <c r="H833" s="90">
        <v>2.2310769130062446E-09</v>
      </c>
      <c r="I833" s="90">
        <v>1.065018586177946E-09</v>
      </c>
    </row>
    <row r="834" spans="1:9" ht="15.75" thickBot="1">
      <c r="A834" s="85"/>
      <c r="B834" s="85"/>
      <c r="C834" s="85"/>
      <c r="D834" s="127" t="s">
        <v>245</v>
      </c>
      <c r="E834" s="127"/>
      <c r="F834" s="127"/>
      <c r="G834" s="90">
        <v>3.12478658851985E-14</v>
      </c>
      <c r="H834" s="90">
        <v>2.815979887251801E-14</v>
      </c>
      <c r="I834" s="90">
        <v>3.088067012680551E-15</v>
      </c>
    </row>
    <row r="835" spans="1:9" ht="15.75" thickBot="1">
      <c r="A835" s="85"/>
      <c r="B835" s="85"/>
      <c r="C835" s="85"/>
      <c r="D835" s="127" t="s">
        <v>246</v>
      </c>
      <c r="E835" s="127"/>
      <c r="F835" s="127"/>
      <c r="G835" s="90">
        <v>1.272900555409E-14</v>
      </c>
      <c r="H835" s="90">
        <v>1.1888977319189743E-14</v>
      </c>
      <c r="I835" s="90">
        <v>8.40028234900278E-16</v>
      </c>
    </row>
    <row r="836" spans="1:9" ht="15.75" thickBot="1">
      <c r="A836" s="85"/>
      <c r="B836" s="85"/>
      <c r="C836" s="85"/>
      <c r="D836" s="127" t="s">
        <v>247</v>
      </c>
      <c r="E836" s="127"/>
      <c r="F836" s="127"/>
      <c r="G836" s="90">
        <v>2.50088220509708E-20</v>
      </c>
      <c r="H836" s="90">
        <v>1.6928086150139018E-20</v>
      </c>
      <c r="I836" s="90">
        <v>8.080735900831741E-21</v>
      </c>
    </row>
    <row r="837" spans="1:9" ht="15.75" thickBot="1">
      <c r="A837" s="85"/>
      <c r="B837" s="85"/>
      <c r="C837" s="85"/>
      <c r="D837" s="127" t="s">
        <v>248</v>
      </c>
      <c r="E837" s="127"/>
      <c r="F837" s="127"/>
      <c r="G837" s="90">
        <v>6.6924696728736E-12</v>
      </c>
      <c r="H837" s="90">
        <v>6.1582303600905815E-12</v>
      </c>
      <c r="I837" s="90">
        <v>5.342393127830226E-13</v>
      </c>
    </row>
    <row r="838" spans="1:9" ht="15.75" thickBot="1">
      <c r="A838" s="85"/>
      <c r="B838" s="85"/>
      <c r="C838" s="85"/>
      <c r="D838" s="127" t="s">
        <v>249</v>
      </c>
      <c r="E838" s="127"/>
      <c r="F838" s="127"/>
      <c r="G838" s="90">
        <v>1.13696296363056E-13</v>
      </c>
      <c r="H838" s="90">
        <v>1.0598517432649058E-13</v>
      </c>
      <c r="I838" s="90">
        <v>7.711122036565769E-15</v>
      </c>
    </row>
    <row r="839" spans="1:9" ht="15.75" thickBot="1">
      <c r="A839" s="85"/>
      <c r="B839" s="85"/>
      <c r="C839" s="85"/>
      <c r="D839" s="127" t="s">
        <v>250</v>
      </c>
      <c r="E839" s="127"/>
      <c r="F839" s="127"/>
      <c r="G839" s="90">
        <v>7.48474140562795E-14</v>
      </c>
      <c r="H839" s="90">
        <v>6.964257902448269E-14</v>
      </c>
      <c r="I839" s="90">
        <v>5.204835031796792E-15</v>
      </c>
    </row>
    <row r="840" spans="1:9" ht="15.75" thickBot="1">
      <c r="A840" s="85"/>
      <c r="B840" s="85"/>
      <c r="C840" s="85"/>
      <c r="D840" s="127" t="s">
        <v>143</v>
      </c>
      <c r="E840" s="127"/>
      <c r="F840" s="127"/>
      <c r="G840" s="90">
        <v>5.89828010302511E-06</v>
      </c>
      <c r="H840" s="90">
        <v>3.992457186658535E-06</v>
      </c>
      <c r="I840" s="90">
        <v>1.905822916366573E-06</v>
      </c>
    </row>
    <row r="841" spans="1:9" ht="15.75" thickBot="1">
      <c r="A841" s="85"/>
      <c r="B841" s="85"/>
      <c r="C841" s="85"/>
      <c r="D841" s="127" t="s">
        <v>96</v>
      </c>
      <c r="E841" s="127"/>
      <c r="F841" s="127"/>
      <c r="G841" s="90">
        <v>2.35683217518455E-08</v>
      </c>
      <c r="H841" s="90">
        <v>1.5953039022083532E-08</v>
      </c>
      <c r="I841" s="90">
        <v>7.615282729762E-09</v>
      </c>
    </row>
    <row r="842" spans="1:9" ht="15.75" thickBot="1">
      <c r="A842" s="85"/>
      <c r="B842" s="85"/>
      <c r="C842" s="85"/>
      <c r="D842" s="127" t="s">
        <v>254</v>
      </c>
      <c r="E842" s="127"/>
      <c r="F842" s="127"/>
      <c r="G842" s="90">
        <v>1.79263267781322E-12</v>
      </c>
      <c r="H842" s="90">
        <v>1.5556521552862766E-12</v>
      </c>
      <c r="I842" s="90">
        <v>2.369805225269434E-13</v>
      </c>
    </row>
    <row r="843" spans="1:9" ht="15.75" thickBot="1">
      <c r="A843" s="85"/>
      <c r="B843" s="85"/>
      <c r="C843" s="85"/>
      <c r="D843" s="127" t="s">
        <v>97</v>
      </c>
      <c r="E843" s="127"/>
      <c r="F843" s="127"/>
      <c r="G843" s="90">
        <v>6.09655697324025E-11</v>
      </c>
      <c r="H843" s="90">
        <v>4.126671808212497E-11</v>
      </c>
      <c r="I843" s="90">
        <v>1.969885165027754E-11</v>
      </c>
    </row>
    <row r="844" spans="1:9" ht="15.75" thickBot="1">
      <c r="A844" s="85"/>
      <c r="B844" s="85"/>
      <c r="C844" s="85"/>
      <c r="D844" s="127" t="s">
        <v>256</v>
      </c>
      <c r="E844" s="127"/>
      <c r="F844" s="127"/>
      <c r="G844" s="90">
        <v>3.36091866900027E-12</v>
      </c>
      <c r="H844" s="90">
        <v>2.738628260933333E-12</v>
      </c>
      <c r="I844" s="90">
        <v>6.22290408066944E-13</v>
      </c>
    </row>
    <row r="845" spans="1:9" ht="15.75" thickBot="1">
      <c r="A845" s="85"/>
      <c r="B845" s="85"/>
      <c r="C845" s="85"/>
      <c r="D845" s="127" t="s">
        <v>259</v>
      </c>
      <c r="E845" s="127"/>
      <c r="F845" s="127"/>
      <c r="G845" s="90">
        <v>3.91565883904438E-10</v>
      </c>
      <c r="H845" s="90">
        <v>2.650449110589903E-10</v>
      </c>
      <c r="I845" s="90">
        <v>1.265209728454475E-10</v>
      </c>
    </row>
    <row r="846" spans="1:9" ht="15.75" thickBot="1">
      <c r="A846" s="85"/>
      <c r="B846" s="85"/>
      <c r="C846" s="85"/>
      <c r="D846" s="127" t="s">
        <v>300</v>
      </c>
      <c r="E846" s="127"/>
      <c r="F846" s="127"/>
      <c r="G846" s="90">
        <v>2.36775392533097E-09</v>
      </c>
      <c r="H846" s="90">
        <v>2.20738252525742E-09</v>
      </c>
      <c r="I846" s="90">
        <v>1.603714000735561E-10</v>
      </c>
    </row>
    <row r="847" spans="1:9" ht="15.75" thickBot="1">
      <c r="A847" s="85"/>
      <c r="B847" s="85"/>
      <c r="C847" s="85"/>
      <c r="D847" s="127" t="s">
        <v>262</v>
      </c>
      <c r="E847" s="127"/>
      <c r="F847" s="127"/>
      <c r="G847" s="90">
        <v>2.85000485094908E-09</v>
      </c>
      <c r="H847" s="90">
        <v>1.929124352472551E-09</v>
      </c>
      <c r="I847" s="90">
        <v>9.20880498476531E-10</v>
      </c>
    </row>
    <row r="848" spans="1:9" ht="15.75" thickBot="1">
      <c r="A848" s="85"/>
      <c r="B848" s="85"/>
      <c r="C848" s="85"/>
      <c r="D848" s="127" t="s">
        <v>265</v>
      </c>
      <c r="E848" s="127"/>
      <c r="F848" s="127"/>
      <c r="G848" s="90">
        <v>1.79922045372959E-08</v>
      </c>
      <c r="H848" s="90">
        <v>1.2178645912130985E-08</v>
      </c>
      <c r="I848" s="90">
        <v>5.813558625164879E-09</v>
      </c>
    </row>
    <row r="849" spans="1:9" ht="15.75" thickBot="1">
      <c r="A849" s="85"/>
      <c r="B849" s="85"/>
      <c r="C849" s="85"/>
      <c r="D849" s="127" t="s">
        <v>266</v>
      </c>
      <c r="E849" s="127"/>
      <c r="F849" s="127"/>
      <c r="G849" s="90">
        <v>8.10604672451338E-13</v>
      </c>
      <c r="H849" s="90">
        <v>7.354148454459554E-13</v>
      </c>
      <c r="I849" s="90">
        <v>7.51898270053824E-14</v>
      </c>
    </row>
    <row r="850" spans="1:9" ht="15.75" thickBot="1">
      <c r="A850" s="85"/>
      <c r="B850" s="85"/>
      <c r="C850" s="127" t="s">
        <v>489</v>
      </c>
      <c r="D850" s="127"/>
      <c r="E850" s="127"/>
      <c r="F850" s="127"/>
      <c r="G850" s="90">
        <v>7.15585935772012E-09</v>
      </c>
      <c r="H850" s="90">
        <v>6.57129097386166E-09</v>
      </c>
      <c r="I850" s="90">
        <v>5.845683838584621E-10</v>
      </c>
    </row>
    <row r="851" spans="1:9" ht="15.75" thickBot="1">
      <c r="A851" s="85"/>
      <c r="B851" s="85"/>
      <c r="C851" s="85"/>
      <c r="D851" s="127" t="s">
        <v>103</v>
      </c>
      <c r="E851" s="127"/>
      <c r="F851" s="127"/>
      <c r="G851" s="90">
        <v>7.65970388189773E-12</v>
      </c>
      <c r="H851" s="90">
        <v>6.947740587303314E-12</v>
      </c>
      <c r="I851" s="90">
        <v>7.11963294594415E-13</v>
      </c>
    </row>
    <row r="852" spans="1:9" ht="15.75" thickBot="1">
      <c r="A852" s="85"/>
      <c r="B852" s="85"/>
      <c r="C852" s="85"/>
      <c r="D852" s="127" t="s">
        <v>98</v>
      </c>
      <c r="E852" s="127"/>
      <c r="F852" s="127"/>
      <c r="G852" s="90">
        <v>3.66821626654754E-09</v>
      </c>
      <c r="H852" s="90">
        <v>3.418245926821879E-09</v>
      </c>
      <c r="I852" s="90">
        <v>2.499703397256592E-10</v>
      </c>
    </row>
    <row r="853" spans="1:9" ht="15.75" thickBot="1">
      <c r="A853" s="85"/>
      <c r="B853" s="85"/>
      <c r="C853" s="85"/>
      <c r="D853" s="127" t="s">
        <v>477</v>
      </c>
      <c r="E853" s="127"/>
      <c r="F853" s="127"/>
      <c r="G853" s="90">
        <v>9.74345336282912E-13</v>
      </c>
      <c r="H853" s="90">
        <v>9.082764206653731E-13</v>
      </c>
      <c r="I853" s="90">
        <v>6.60689156175393E-14</v>
      </c>
    </row>
    <row r="854" spans="1:9" ht="15.75" thickBot="1">
      <c r="A854" s="85"/>
      <c r="B854" s="85"/>
      <c r="C854" s="85"/>
      <c r="D854" s="127" t="s">
        <v>417</v>
      </c>
      <c r="E854" s="127"/>
      <c r="F854" s="127"/>
      <c r="G854" s="90">
        <v>2.07514811516348E-10</v>
      </c>
      <c r="H854" s="90">
        <v>1.419144310845334E-10</v>
      </c>
      <c r="I854" s="90">
        <v>6.56003804318145E-11</v>
      </c>
    </row>
    <row r="855" spans="1:9" ht="15.75" thickBot="1">
      <c r="A855" s="85"/>
      <c r="B855" s="85"/>
      <c r="C855" s="85"/>
      <c r="D855" s="127" t="s">
        <v>238</v>
      </c>
      <c r="E855" s="127"/>
      <c r="F855" s="127"/>
      <c r="G855" s="90">
        <v>1.14871288364513E-09</v>
      </c>
      <c r="H855" s="90">
        <v>1.0678430331263196E-09</v>
      </c>
      <c r="I855" s="90">
        <v>8.08698505188081E-11</v>
      </c>
    </row>
    <row r="856" spans="1:9" ht="15.75" thickBot="1">
      <c r="A856" s="85"/>
      <c r="B856" s="85"/>
      <c r="C856" s="85"/>
      <c r="D856" s="127" t="s">
        <v>279</v>
      </c>
      <c r="E856" s="127"/>
      <c r="F856" s="127"/>
      <c r="G856" s="90">
        <v>5.83535434573365E-18</v>
      </c>
      <c r="H856" s="90">
        <v>3.949861408099908E-18</v>
      </c>
      <c r="I856" s="90">
        <v>1.8854929376337423E-18</v>
      </c>
    </row>
    <row r="857" spans="1:9" ht="15.75" thickBot="1">
      <c r="A857" s="85"/>
      <c r="B857" s="85"/>
      <c r="C857" s="85"/>
      <c r="D857" s="127" t="s">
        <v>281</v>
      </c>
      <c r="E857" s="127"/>
      <c r="F857" s="127"/>
      <c r="G857" s="90">
        <v>3.24813186091639E-11</v>
      </c>
      <c r="H857" s="90">
        <v>3.027882743982112E-11</v>
      </c>
      <c r="I857" s="90">
        <v>2.202491169342783E-12</v>
      </c>
    </row>
    <row r="858" spans="1:9" ht="15.75" thickBot="1">
      <c r="A858" s="85"/>
      <c r="B858" s="85"/>
      <c r="C858" s="85"/>
      <c r="D858" s="127" t="s">
        <v>428</v>
      </c>
      <c r="E858" s="127"/>
      <c r="F858" s="127"/>
      <c r="G858" s="90">
        <v>2.86867905543524E-11</v>
      </c>
      <c r="H858" s="90">
        <v>1.9621196907240443E-11</v>
      </c>
      <c r="I858" s="90">
        <v>9.06559364711192E-12</v>
      </c>
    </row>
    <row r="859" spans="1:9" ht="15.75" thickBot="1">
      <c r="A859" s="85"/>
      <c r="B859" s="85"/>
      <c r="C859" s="85"/>
      <c r="D859" s="127" t="s">
        <v>109</v>
      </c>
      <c r="E859" s="127"/>
      <c r="F859" s="127"/>
      <c r="G859" s="90">
        <v>3.85208833156135E-10</v>
      </c>
      <c r="H859" s="90">
        <v>3.590876184939666E-10</v>
      </c>
      <c r="I859" s="90">
        <v>2.612121466216902E-11</v>
      </c>
    </row>
    <row r="860" spans="1:9" ht="15.75" thickBot="1">
      <c r="A860" s="85"/>
      <c r="B860" s="85"/>
      <c r="C860" s="85"/>
      <c r="D860" s="127" t="s">
        <v>490</v>
      </c>
      <c r="E860" s="127"/>
      <c r="F860" s="127"/>
      <c r="G860" s="90">
        <v>8.32367412880962E-10</v>
      </c>
      <c r="H860" s="90">
        <v>7.608000076877872E-10</v>
      </c>
      <c r="I860" s="90">
        <v>7.15674051931748E-11</v>
      </c>
    </row>
    <row r="861" spans="1:9" ht="15.75" thickBot="1">
      <c r="A861" s="85"/>
      <c r="B861" s="85"/>
      <c r="C861" s="85"/>
      <c r="D861" s="127" t="s">
        <v>438</v>
      </c>
      <c r="E861" s="127"/>
      <c r="F861" s="127"/>
      <c r="G861" s="90">
        <v>1.8150257301845E-11</v>
      </c>
      <c r="H861" s="90">
        <v>1.2412019275238E-11</v>
      </c>
      <c r="I861" s="90">
        <v>5.7382380266070626E-12</v>
      </c>
    </row>
    <row r="862" spans="1:9" ht="15.75" thickBot="1">
      <c r="A862" s="85"/>
      <c r="B862" s="85"/>
      <c r="C862" s="85"/>
      <c r="D862" s="127" t="s">
        <v>441</v>
      </c>
      <c r="E862" s="127"/>
      <c r="F862" s="127"/>
      <c r="G862" s="90">
        <v>1.17983058002315E-10</v>
      </c>
      <c r="H862" s="90">
        <v>1.0760384188291749E-10</v>
      </c>
      <c r="I862" s="90">
        <v>1.0379216119397751E-11</v>
      </c>
    </row>
    <row r="863" spans="1:9" ht="15.75" thickBot="1">
      <c r="A863" s="85"/>
      <c r="B863" s="85"/>
      <c r="C863" s="85"/>
      <c r="D863" s="127" t="s">
        <v>442</v>
      </c>
      <c r="E863" s="127"/>
      <c r="F863" s="127"/>
      <c r="G863" s="90">
        <v>7.079036704528E-10</v>
      </c>
      <c r="H863" s="90">
        <v>6.456280501841283E-10</v>
      </c>
      <c r="I863" s="90">
        <v>6.227562026867201E-11</v>
      </c>
    </row>
    <row r="864" spans="1:9" ht="15.75" thickBot="1">
      <c r="A864" s="85"/>
      <c r="B864" s="85"/>
      <c r="C864" s="127" t="s">
        <v>491</v>
      </c>
      <c r="D864" s="127"/>
      <c r="E864" s="127"/>
      <c r="F864" s="127"/>
      <c r="G864" s="90">
        <v>1.30406643881653E-11</v>
      </c>
      <c r="H864" s="90">
        <v>1.215701149339937E-11</v>
      </c>
      <c r="I864" s="90">
        <v>8.836528947659781E-13</v>
      </c>
    </row>
    <row r="865" spans="1:9" ht="15.75" thickBot="1">
      <c r="A865" s="85"/>
      <c r="B865" s="85"/>
      <c r="C865" s="85"/>
      <c r="D865" s="127" t="s">
        <v>460</v>
      </c>
      <c r="E865" s="127"/>
      <c r="F865" s="127"/>
      <c r="G865" s="90">
        <v>1.30406643881653E-11</v>
      </c>
      <c r="H865" s="90">
        <v>1.215701149339937E-11</v>
      </c>
      <c r="I865" s="90">
        <v>8.836528947659781E-13</v>
      </c>
    </row>
    <row r="866" spans="1:9" ht="15.75" thickBot="1">
      <c r="A866" s="85"/>
      <c r="B866" s="85"/>
      <c r="C866" s="127" t="s">
        <v>492</v>
      </c>
      <c r="D866" s="127"/>
      <c r="E866" s="127"/>
      <c r="F866" s="127"/>
      <c r="G866" s="90">
        <v>0</v>
      </c>
      <c r="H866" s="90">
        <v>0</v>
      </c>
      <c r="I866" s="90">
        <v>0</v>
      </c>
    </row>
    <row r="867" spans="1:9" ht="15.75" thickBot="1">
      <c r="A867" s="85"/>
      <c r="B867" s="85"/>
      <c r="C867" s="85"/>
      <c r="D867" s="127" t="s">
        <v>410</v>
      </c>
      <c r="E867" s="127"/>
      <c r="F867" s="127"/>
      <c r="G867" s="90">
        <v>0</v>
      </c>
      <c r="H867" s="90">
        <v>0</v>
      </c>
      <c r="I867" s="90">
        <v>0</v>
      </c>
    </row>
    <row r="868" spans="1:9" ht="15.75" thickBot="1">
      <c r="A868" s="85"/>
      <c r="B868" s="85"/>
      <c r="C868" s="127" t="s">
        <v>493</v>
      </c>
      <c r="D868" s="127"/>
      <c r="E868" s="127"/>
      <c r="F868" s="127"/>
      <c r="G868" s="90">
        <v>4.50134640088007E-10</v>
      </c>
      <c r="H868" s="90">
        <v>3.0468919931700034E-10</v>
      </c>
      <c r="I868" s="90">
        <v>1.454454407710075E-10</v>
      </c>
    </row>
    <row r="869" spans="1:9" ht="15">
      <c r="A869" s="86"/>
      <c r="B869" s="86"/>
      <c r="C869" s="128" t="s">
        <v>478</v>
      </c>
      <c r="D869" s="128"/>
      <c r="E869" s="128"/>
      <c r="F869" s="128"/>
      <c r="G869" s="91">
        <v>0</v>
      </c>
      <c r="H869" s="91">
        <v>0</v>
      </c>
      <c r="I869" s="91">
        <v>0</v>
      </c>
    </row>
  </sheetData>
  <sheetProtection/>
  <mergeCells count="645">
    <mergeCell ref="A3:F3"/>
    <mergeCell ref="B4:F4"/>
    <mergeCell ref="C5:F5"/>
    <mergeCell ref="D6:F6"/>
    <mergeCell ref="E7:F7"/>
    <mergeCell ref="E67:F67"/>
    <mergeCell ref="E100:F100"/>
    <mergeCell ref="E126:F126"/>
    <mergeCell ref="E187:F187"/>
    <mergeCell ref="D190:F190"/>
    <mergeCell ref="E191:F191"/>
    <mergeCell ref="E192:F192"/>
    <mergeCell ref="E193:F193"/>
    <mergeCell ref="E194:F194"/>
    <mergeCell ref="E195:F195"/>
    <mergeCell ref="E196:F196"/>
    <mergeCell ref="E197:F197"/>
    <mergeCell ref="E198:F198"/>
    <mergeCell ref="E199:F199"/>
    <mergeCell ref="D200:F200"/>
    <mergeCell ref="E201:F201"/>
    <mergeCell ref="C202:F202"/>
    <mergeCell ref="D203:F203"/>
    <mergeCell ref="E204:F204"/>
    <mergeCell ref="E205:F205"/>
    <mergeCell ref="D206:F206"/>
    <mergeCell ref="E207:F207"/>
    <mergeCell ref="E208:F208"/>
    <mergeCell ref="E209:F209"/>
    <mergeCell ref="E210:F210"/>
    <mergeCell ref="E211:F211"/>
    <mergeCell ref="D212:F212"/>
    <mergeCell ref="E213:F213"/>
    <mergeCell ref="E214:F214"/>
    <mergeCell ref="E215:F215"/>
    <mergeCell ref="E216:F216"/>
    <mergeCell ref="E217:F217"/>
    <mergeCell ref="C218:F218"/>
    <mergeCell ref="D219:F219"/>
    <mergeCell ref="E220:F220"/>
    <mergeCell ref="E221:F221"/>
    <mergeCell ref="E222:F222"/>
    <mergeCell ref="E223:F223"/>
    <mergeCell ref="E224:F224"/>
    <mergeCell ref="E225:F225"/>
    <mergeCell ref="E226:F226"/>
    <mergeCell ref="E227:F227"/>
    <mergeCell ref="E228:F228"/>
    <mergeCell ref="E229:F229"/>
    <mergeCell ref="E230:F230"/>
    <mergeCell ref="D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318:F318"/>
    <mergeCell ref="E295:F295"/>
    <mergeCell ref="E296:F296"/>
    <mergeCell ref="E297:F297"/>
    <mergeCell ref="E298:F298"/>
    <mergeCell ref="D299:F299"/>
    <mergeCell ref="E300:F300"/>
    <mergeCell ref="E319:F319"/>
    <mergeCell ref="A321:F321"/>
    <mergeCell ref="B322:F322"/>
    <mergeCell ref="C323:F323"/>
    <mergeCell ref="D324:F324"/>
    <mergeCell ref="E313:F313"/>
    <mergeCell ref="E314:F314"/>
    <mergeCell ref="E315:F315"/>
    <mergeCell ref="E316:F316"/>
    <mergeCell ref="D317:F317"/>
    <mergeCell ref="E325:F325"/>
    <mergeCell ref="E328:F328"/>
    <mergeCell ref="D329:F329"/>
    <mergeCell ref="E330:F330"/>
    <mergeCell ref="E331:F331"/>
    <mergeCell ref="D332:F332"/>
    <mergeCell ref="C333:F333"/>
    <mergeCell ref="D334:F334"/>
    <mergeCell ref="E335:F335"/>
    <mergeCell ref="C336:F336"/>
    <mergeCell ref="D337:F337"/>
    <mergeCell ref="E338:F338"/>
    <mergeCell ref="E343:F343"/>
    <mergeCell ref="E344:F344"/>
    <mergeCell ref="B345:F345"/>
    <mergeCell ref="C346:F346"/>
    <mergeCell ref="D347:F347"/>
    <mergeCell ref="E348:F348"/>
    <mergeCell ref="E349:F349"/>
    <mergeCell ref="E350:F350"/>
    <mergeCell ref="B351:F351"/>
    <mergeCell ref="C352:F352"/>
    <mergeCell ref="D353:F353"/>
    <mergeCell ref="D354:F354"/>
    <mergeCell ref="D355:F355"/>
    <mergeCell ref="D356:F356"/>
    <mergeCell ref="D357:F357"/>
    <mergeCell ref="D358:F358"/>
    <mergeCell ref="C359:F359"/>
    <mergeCell ref="D360:F360"/>
    <mergeCell ref="D361:F361"/>
    <mergeCell ref="C362:F362"/>
    <mergeCell ref="D363:F363"/>
    <mergeCell ref="D364:F364"/>
    <mergeCell ref="D365:F365"/>
    <mergeCell ref="D366:F366"/>
    <mergeCell ref="D367:F367"/>
    <mergeCell ref="C368:F368"/>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86:F386"/>
    <mergeCell ref="D387:F387"/>
    <mergeCell ref="D388:F388"/>
    <mergeCell ref="D389:F389"/>
    <mergeCell ref="D390:F390"/>
    <mergeCell ref="D391:F391"/>
    <mergeCell ref="C392:F392"/>
    <mergeCell ref="C393:F393"/>
    <mergeCell ref="B394:F394"/>
    <mergeCell ref="C395:F395"/>
    <mergeCell ref="D396:F396"/>
    <mergeCell ref="D397:F397"/>
    <mergeCell ref="D398:F398"/>
    <mergeCell ref="D399:F399"/>
    <mergeCell ref="D400:F400"/>
    <mergeCell ref="D401:F401"/>
    <mergeCell ref="D402:F402"/>
    <mergeCell ref="D403:F403"/>
    <mergeCell ref="D404:F404"/>
    <mergeCell ref="D405:F405"/>
    <mergeCell ref="D406:F406"/>
    <mergeCell ref="D407:F407"/>
    <mergeCell ref="D408:F408"/>
    <mergeCell ref="D409:F409"/>
    <mergeCell ref="D410:F410"/>
    <mergeCell ref="D411:F411"/>
    <mergeCell ref="D412:F412"/>
    <mergeCell ref="D413:F413"/>
    <mergeCell ref="D414:F414"/>
    <mergeCell ref="D415:F415"/>
    <mergeCell ref="D416:F416"/>
    <mergeCell ref="D417:F417"/>
    <mergeCell ref="D418:F418"/>
    <mergeCell ref="D419:F419"/>
    <mergeCell ref="D420:F420"/>
    <mergeCell ref="D421:F421"/>
    <mergeCell ref="D422:F422"/>
    <mergeCell ref="D423:F423"/>
    <mergeCell ref="C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D451:F451"/>
    <mergeCell ref="D452:F452"/>
    <mergeCell ref="D453:F453"/>
    <mergeCell ref="D454:F454"/>
    <mergeCell ref="D455:F455"/>
    <mergeCell ref="D456:F456"/>
    <mergeCell ref="D457:F457"/>
    <mergeCell ref="D458:F458"/>
    <mergeCell ref="D459:F459"/>
    <mergeCell ref="D460:F460"/>
    <mergeCell ref="D461:F461"/>
    <mergeCell ref="D462:F462"/>
    <mergeCell ref="D463:F463"/>
    <mergeCell ref="D464:F464"/>
    <mergeCell ref="D465:F465"/>
    <mergeCell ref="D466:F466"/>
    <mergeCell ref="D467:F467"/>
    <mergeCell ref="D468:F468"/>
    <mergeCell ref="D469:F469"/>
    <mergeCell ref="D470:F470"/>
    <mergeCell ref="D471:F471"/>
    <mergeCell ref="D472:F472"/>
    <mergeCell ref="C473:F473"/>
    <mergeCell ref="D474:F474"/>
    <mergeCell ref="E475:F475"/>
    <mergeCell ref="E487:F487"/>
    <mergeCell ref="E503:F503"/>
    <mergeCell ref="E504:F504"/>
    <mergeCell ref="E505:F505"/>
    <mergeCell ref="E506:F506"/>
    <mergeCell ref="E507:F507"/>
    <mergeCell ref="E508:F508"/>
    <mergeCell ref="E509:F509"/>
    <mergeCell ref="E510:F510"/>
    <mergeCell ref="E511:F511"/>
    <mergeCell ref="E512:F512"/>
    <mergeCell ref="E513:F513"/>
    <mergeCell ref="E514:F514"/>
    <mergeCell ref="E515:F515"/>
    <mergeCell ref="E516:F516"/>
    <mergeCell ref="E517:F517"/>
    <mergeCell ref="E518:F518"/>
    <mergeCell ref="E519:F519"/>
    <mergeCell ref="E520:F520"/>
    <mergeCell ref="E521:F521"/>
    <mergeCell ref="E522:F522"/>
    <mergeCell ref="E523:F523"/>
    <mergeCell ref="E524:F524"/>
    <mergeCell ref="E525:F525"/>
    <mergeCell ref="E526:F526"/>
    <mergeCell ref="E527:F527"/>
    <mergeCell ref="E528:F528"/>
    <mergeCell ref="E529:F529"/>
    <mergeCell ref="E530:F530"/>
    <mergeCell ref="E531:F531"/>
    <mergeCell ref="E532:F532"/>
    <mergeCell ref="E533:F533"/>
    <mergeCell ref="E534:F534"/>
    <mergeCell ref="E535:F535"/>
    <mergeCell ref="E536:F536"/>
    <mergeCell ref="E537:F537"/>
    <mergeCell ref="E538:F538"/>
    <mergeCell ref="E539:F539"/>
    <mergeCell ref="E540:F540"/>
    <mergeCell ref="E541:F541"/>
    <mergeCell ref="E542:F542"/>
    <mergeCell ref="D543:F543"/>
    <mergeCell ref="D544:F544"/>
    <mergeCell ref="D545:F545"/>
    <mergeCell ref="D546:F546"/>
    <mergeCell ref="D547:F547"/>
    <mergeCell ref="D548:F548"/>
    <mergeCell ref="C549:F549"/>
    <mergeCell ref="D550:F550"/>
    <mergeCell ref="D551:F551"/>
    <mergeCell ref="D552:F552"/>
    <mergeCell ref="D553:F553"/>
    <mergeCell ref="D554:F554"/>
    <mergeCell ref="D555:F555"/>
    <mergeCell ref="D556:F556"/>
    <mergeCell ref="D557:F557"/>
    <mergeCell ref="C558:F558"/>
    <mergeCell ref="D559:F559"/>
    <mergeCell ref="D560:F560"/>
    <mergeCell ref="D561:F561"/>
    <mergeCell ref="D562:F562"/>
    <mergeCell ref="D563:F563"/>
    <mergeCell ref="D564:F564"/>
    <mergeCell ref="D565:F565"/>
    <mergeCell ref="D566:F566"/>
    <mergeCell ref="C567:F567"/>
    <mergeCell ref="D568:F568"/>
    <mergeCell ref="D569:F569"/>
    <mergeCell ref="D570:F570"/>
    <mergeCell ref="D571:F571"/>
    <mergeCell ref="D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D590:F590"/>
    <mergeCell ref="D591:F591"/>
    <mergeCell ref="D592:F592"/>
    <mergeCell ref="D593:F593"/>
    <mergeCell ref="C594:F594"/>
    <mergeCell ref="B595:F595"/>
    <mergeCell ref="C596:F596"/>
    <mergeCell ref="D597:F597"/>
    <mergeCell ref="D598:F598"/>
    <mergeCell ref="D599:F599"/>
    <mergeCell ref="D600:F600"/>
    <mergeCell ref="D601:F601"/>
    <mergeCell ref="D602:F602"/>
    <mergeCell ref="D603:F603"/>
    <mergeCell ref="D604:F604"/>
    <mergeCell ref="D605:F605"/>
    <mergeCell ref="D606:F606"/>
    <mergeCell ref="C607:F607"/>
    <mergeCell ref="D608:F608"/>
    <mergeCell ref="D609:F609"/>
    <mergeCell ref="D610:F610"/>
    <mergeCell ref="D611:F611"/>
    <mergeCell ref="D612:F612"/>
    <mergeCell ref="D613:F613"/>
    <mergeCell ref="D614:F614"/>
    <mergeCell ref="D615:F615"/>
    <mergeCell ref="D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D630:F630"/>
    <mergeCell ref="D631:F631"/>
    <mergeCell ref="D632:F632"/>
    <mergeCell ref="D633:F633"/>
    <mergeCell ref="C634:F634"/>
    <mergeCell ref="D635:F635"/>
    <mergeCell ref="D636:F636"/>
    <mergeCell ref="D637:F637"/>
    <mergeCell ref="D638:F638"/>
    <mergeCell ref="D639:F639"/>
    <mergeCell ref="D640:F640"/>
    <mergeCell ref="D641:F641"/>
    <mergeCell ref="D642:F642"/>
    <mergeCell ref="D643:F643"/>
    <mergeCell ref="D644:F644"/>
    <mergeCell ref="D645:F645"/>
    <mergeCell ref="D646:F646"/>
    <mergeCell ref="D647:F647"/>
    <mergeCell ref="D648:F648"/>
    <mergeCell ref="D649:F649"/>
    <mergeCell ref="D650:F650"/>
    <mergeCell ref="D651:F651"/>
    <mergeCell ref="D652:F652"/>
    <mergeCell ref="D653:F653"/>
    <mergeCell ref="D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D667:F667"/>
    <mergeCell ref="D668:F668"/>
    <mergeCell ref="D669:F669"/>
    <mergeCell ref="D670:F670"/>
    <mergeCell ref="D671:F671"/>
    <mergeCell ref="D672:F672"/>
    <mergeCell ref="D673:F673"/>
    <mergeCell ref="D674:F674"/>
    <mergeCell ref="D675:F675"/>
    <mergeCell ref="D676:F676"/>
    <mergeCell ref="D677:F677"/>
    <mergeCell ref="D678:F678"/>
    <mergeCell ref="D679:F679"/>
    <mergeCell ref="D680:F680"/>
    <mergeCell ref="D681:F681"/>
    <mergeCell ref="D682:F682"/>
    <mergeCell ref="D683:F683"/>
    <mergeCell ref="D684:F684"/>
    <mergeCell ref="D685:F685"/>
    <mergeCell ref="D686:F686"/>
    <mergeCell ref="D687:F687"/>
    <mergeCell ref="D688:F688"/>
    <mergeCell ref="D689:F689"/>
    <mergeCell ref="D690:F690"/>
    <mergeCell ref="C691:F691"/>
    <mergeCell ref="D692:F692"/>
    <mergeCell ref="E693:F693"/>
    <mergeCell ref="E694:F694"/>
    <mergeCell ref="E695:F695"/>
    <mergeCell ref="E696:F696"/>
    <mergeCell ref="E697:F697"/>
    <mergeCell ref="E698:F698"/>
    <mergeCell ref="E699:F699"/>
    <mergeCell ref="D700:F700"/>
    <mergeCell ref="E701:F701"/>
    <mergeCell ref="E702:F702"/>
    <mergeCell ref="E703:F703"/>
    <mergeCell ref="E704:F704"/>
    <mergeCell ref="E705:F705"/>
    <mergeCell ref="E706:F706"/>
    <mergeCell ref="E707:F707"/>
    <mergeCell ref="E708:F708"/>
    <mergeCell ref="E709:F709"/>
    <mergeCell ref="E710:F710"/>
    <mergeCell ref="E711:F711"/>
    <mergeCell ref="E712:F712"/>
    <mergeCell ref="E713:F713"/>
    <mergeCell ref="E714:F714"/>
    <mergeCell ref="E715:F715"/>
    <mergeCell ref="E716:F716"/>
    <mergeCell ref="E717:F717"/>
    <mergeCell ref="E718:F718"/>
    <mergeCell ref="E719:F719"/>
    <mergeCell ref="E720:F720"/>
    <mergeCell ref="E721:F721"/>
    <mergeCell ref="D722:F722"/>
    <mergeCell ref="D723:F723"/>
    <mergeCell ref="D724:F724"/>
    <mergeCell ref="D725:F725"/>
    <mergeCell ref="D726:F726"/>
    <mergeCell ref="D727:F727"/>
    <mergeCell ref="D728:F728"/>
    <mergeCell ref="C729:F729"/>
    <mergeCell ref="D730:F730"/>
    <mergeCell ref="D731:F731"/>
    <mergeCell ref="D732:F732"/>
    <mergeCell ref="D733:F733"/>
    <mergeCell ref="D734:F734"/>
    <mergeCell ref="C735:F735"/>
    <mergeCell ref="D736:F736"/>
    <mergeCell ref="D737:F737"/>
    <mergeCell ref="D738:F738"/>
    <mergeCell ref="D739:F739"/>
    <mergeCell ref="D740:F740"/>
    <mergeCell ref="D741:F741"/>
    <mergeCell ref="C742:F742"/>
    <mergeCell ref="D743:F743"/>
    <mergeCell ref="D744:F744"/>
    <mergeCell ref="D745:F745"/>
    <mergeCell ref="D746:F746"/>
    <mergeCell ref="D747:F747"/>
    <mergeCell ref="D748:F748"/>
    <mergeCell ref="D749:F749"/>
    <mergeCell ref="D750:F750"/>
    <mergeCell ref="D751:F751"/>
    <mergeCell ref="D752:F752"/>
    <mergeCell ref="D753:F753"/>
    <mergeCell ref="D754:F754"/>
    <mergeCell ref="D755:F755"/>
    <mergeCell ref="D756:F756"/>
    <mergeCell ref="D757:F757"/>
    <mergeCell ref="D758:F758"/>
    <mergeCell ref="D759:F759"/>
    <mergeCell ref="D760:F760"/>
    <mergeCell ref="D761:F761"/>
    <mergeCell ref="D762:F762"/>
    <mergeCell ref="D763:F763"/>
    <mergeCell ref="C764:F764"/>
    <mergeCell ref="C765:F765"/>
    <mergeCell ref="C766:F766"/>
    <mergeCell ref="C767:F767"/>
    <mergeCell ref="C768:F768"/>
    <mergeCell ref="B769:F769"/>
    <mergeCell ref="C770:F770"/>
    <mergeCell ref="D771:F771"/>
    <mergeCell ref="D772:F772"/>
    <mergeCell ref="D773:F773"/>
    <mergeCell ref="D774:F774"/>
    <mergeCell ref="C775:F775"/>
    <mergeCell ref="D776:F776"/>
    <mergeCell ref="D777:F777"/>
    <mergeCell ref="D778:F778"/>
    <mergeCell ref="D779:F779"/>
    <mergeCell ref="D780:F780"/>
    <mergeCell ref="D781:F781"/>
    <mergeCell ref="D782:F782"/>
    <mergeCell ref="D783:F783"/>
    <mergeCell ref="D784:F784"/>
    <mergeCell ref="D785:F785"/>
    <mergeCell ref="D786:F786"/>
    <mergeCell ref="D787:F787"/>
    <mergeCell ref="D788:F788"/>
    <mergeCell ref="D789:F789"/>
    <mergeCell ref="D790:F790"/>
    <mergeCell ref="D791:F791"/>
    <mergeCell ref="D792:F792"/>
    <mergeCell ref="C793:F793"/>
    <mergeCell ref="D794:F794"/>
    <mergeCell ref="D795:F795"/>
    <mergeCell ref="D796:F796"/>
    <mergeCell ref="D797:F797"/>
    <mergeCell ref="D798:F798"/>
    <mergeCell ref="D799:F799"/>
    <mergeCell ref="D800:F800"/>
    <mergeCell ref="D801:F801"/>
    <mergeCell ref="D802:F802"/>
    <mergeCell ref="D803:F803"/>
    <mergeCell ref="D804:F804"/>
    <mergeCell ref="D805:F805"/>
    <mergeCell ref="D806:F806"/>
    <mergeCell ref="D807:F807"/>
    <mergeCell ref="C808:F808"/>
    <mergeCell ref="D809:F809"/>
    <mergeCell ref="E810:F810"/>
    <mergeCell ref="E811:F811"/>
    <mergeCell ref="E812:F812"/>
    <mergeCell ref="E813:F813"/>
    <mergeCell ref="E814:F814"/>
    <mergeCell ref="E815:F815"/>
    <mergeCell ref="E816:F816"/>
    <mergeCell ref="E817:F817"/>
    <mergeCell ref="E818:F818"/>
    <mergeCell ref="E819:F819"/>
    <mergeCell ref="E820:F820"/>
    <mergeCell ref="E821:F821"/>
    <mergeCell ref="E822:F822"/>
    <mergeCell ref="E823:F823"/>
    <mergeCell ref="E824:F824"/>
    <mergeCell ref="E825:F825"/>
    <mergeCell ref="E826:F826"/>
    <mergeCell ref="D827:F827"/>
    <mergeCell ref="C828:F828"/>
    <mergeCell ref="D829:F829"/>
    <mergeCell ref="B830:F830"/>
    <mergeCell ref="C831:F831"/>
    <mergeCell ref="D832:F832"/>
    <mergeCell ref="D833:F833"/>
    <mergeCell ref="D834:F834"/>
    <mergeCell ref="D835:F835"/>
    <mergeCell ref="D836:F836"/>
    <mergeCell ref="D837:F837"/>
    <mergeCell ref="D838:F838"/>
    <mergeCell ref="D839:F839"/>
    <mergeCell ref="D840:F840"/>
    <mergeCell ref="D841:F841"/>
    <mergeCell ref="D842:F842"/>
    <mergeCell ref="D843:F843"/>
    <mergeCell ref="D844:F844"/>
    <mergeCell ref="D845:F845"/>
    <mergeCell ref="D846:F846"/>
    <mergeCell ref="D847:F847"/>
    <mergeCell ref="D848:F848"/>
    <mergeCell ref="D849:F849"/>
    <mergeCell ref="C850:F850"/>
    <mergeCell ref="D851:F851"/>
    <mergeCell ref="D852:F852"/>
    <mergeCell ref="D853:F853"/>
    <mergeCell ref="D854:F854"/>
    <mergeCell ref="D855:F855"/>
    <mergeCell ref="D856:F856"/>
    <mergeCell ref="D857:F857"/>
    <mergeCell ref="D858:F858"/>
    <mergeCell ref="D859:F859"/>
    <mergeCell ref="D860:F860"/>
    <mergeCell ref="D867:F867"/>
    <mergeCell ref="C868:F868"/>
    <mergeCell ref="C869:F869"/>
    <mergeCell ref="A1:F1"/>
    <mergeCell ref="D861:F861"/>
    <mergeCell ref="D862:F862"/>
    <mergeCell ref="D863:F863"/>
    <mergeCell ref="C864:F864"/>
    <mergeCell ref="D865:F865"/>
    <mergeCell ref="C866:F86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2011-06-22T23:34:40Z</cp:lastPrinted>
  <dcterms:created xsi:type="dcterms:W3CDTF">2010-02-10T14:56:42Z</dcterms:created>
  <dcterms:modified xsi:type="dcterms:W3CDTF">2013-11-04T15:27:10Z</dcterms:modified>
  <cp:category/>
  <cp:version/>
  <cp:contentType/>
  <cp:contentStatus/>
</cp:coreProperties>
</file>