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Summary'!$A$1:$Q$70</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548788</author>
    <author>Robert Eckard</author>
  </authors>
  <commentList>
    <comment ref="D49" authorId="0">
      <text>
        <r>
          <rPr>
            <b/>
            <sz val="8"/>
            <rFont val="Tahoma"/>
            <family val="2"/>
          </rPr>
          <t>548788:</t>
        </r>
        <r>
          <rPr>
            <sz val="8"/>
            <rFont val="Tahoma"/>
            <family val="2"/>
          </rPr>
          <t xml:space="preserve">
Do not double count SO2 in SOx flow. Use the </t>
        </r>
      </text>
    </comment>
    <comment ref="D54" authorId="0">
      <text>
        <r>
          <rPr>
            <b/>
            <sz val="8"/>
            <rFont val="Tahoma"/>
            <family val="2"/>
          </rPr>
          <t xml:space="preserve">548788: </t>
        </r>
        <r>
          <rPr>
            <sz val="8"/>
            <rFont val="Tahoma"/>
            <family val="2"/>
          </rPr>
          <t xml:space="preserve">Do not double count PM between dust flows.
PM data should be reported as defined in data source (PM2.5 separate from PM10 when available). If this definition is not available, inventory as PM unspecified. </t>
        </r>
      </text>
    </comment>
    <comment ref="D53" authorId="0">
      <text>
        <r>
          <rPr>
            <b/>
            <sz val="8"/>
            <rFont val="Tahoma"/>
            <family val="2"/>
          </rPr>
          <t>548788:</t>
        </r>
        <r>
          <rPr>
            <sz val="8"/>
            <rFont val="Tahoma"/>
            <family val="2"/>
          </rPr>
          <t xml:space="preserve">
Do not double count ozone and NMVOC. If separate definition of ozone is available from data, leave in separate flow. Otherwise include with all NMVOC.</t>
        </r>
      </text>
    </comment>
    <comment ref="D62" authorId="0">
      <text>
        <r>
          <rPr>
            <b/>
            <sz val="8"/>
            <rFont val="Tahoma"/>
            <family val="2"/>
          </rPr>
          <t>548788:</t>
        </r>
        <r>
          <rPr>
            <sz val="8"/>
            <rFont val="Tahoma"/>
            <family val="2"/>
          </rPr>
          <t xml:space="preserve">
Consult Standard Input/ Output list to include flownames for relevant and significant heavy metals to air. </t>
        </r>
      </text>
    </comment>
    <comment ref="D45" authorId="1">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<sst xmlns="http://schemas.openxmlformats.org/spreadsheetml/2006/main" count="859" uniqueCount="579">
  <si>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</si>
  <si>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</si>
  <si>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</si>
  <si>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</si>
  <si>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</si>
  <si>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</si>
  <si>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</si>
  <si>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</si>
  <si>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</si>
  <si>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</si>
  <si>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</si>
  <si>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</si>
  <si>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</si>
  <si>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</si>
  <si>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</si>
  <si>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</si>
  <si>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</si>
  <si>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</si>
  <si>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</si>
  <si>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</si>
  <si>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</si>
  <si>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</si>
  <si>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</si>
  <si>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</si>
  <si>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</si>
  <si>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</si>
  <si>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</si>
  <si>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</si>
  <si>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</si>
  <si>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</si>
  <si>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</si>
  <si>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</si>
  <si>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</si>
  <si>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</si>
  <si>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</si>
  <si>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</si>
  <si>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</si>
  <si>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</si>
  <si>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</si>
  <si>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</si>
  <si>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</si>
  <si>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</si>
  <si>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</si>
  <si>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</si>
  <si>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</si>
  <si>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</si>
  <si>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</si>
  <si>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</si>
  <si>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</si>
  <si>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</si>
  <si>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</si>
  <si>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</si>
  <si>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</si>
  <si>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</si>
  <si>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</si>
  <si>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</si>
  <si>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</si>
  <si>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</si>
  <si>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</si>
  <si>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</si>
  <si>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</si>
  <si>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</si>
  <si>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</si>
  <si>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</si>
  <si>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</si>
  <si>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</si>
  <si>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</si>
  <si>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</si>
  <si>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</si>
  <si>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</si>
  <si>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</si>
  <si>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</si>
  <si>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</si>
  <si>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</si>
  <si>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</si>
  <si>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</si>
  <si>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</si>
  <si>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</si>
  <si>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</si>
  <si>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</si>
  <si>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</si>
  <si>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</si>
  <si>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</si>
  <si>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</si>
  <si>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</si>
  <si>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Illinois No. 6 Coal</t>
  </si>
  <si>
    <t>Train_dist</t>
  </si>
  <si>
    <t>miles</t>
  </si>
  <si>
    <t>Coal_bed_methane</t>
  </si>
  <si>
    <t>US</t>
  </si>
  <si>
    <t>Input into RMT</t>
  </si>
  <si>
    <t>Loss_rate</t>
  </si>
  <si>
    <t>Carbon Dioxide (kg)</t>
  </si>
  <si>
    <t>Methane (kg)</t>
  </si>
  <si>
    <t>Nitrous Oxide (kg)</t>
  </si>
  <si>
    <t>Nitrogen Oxides (kg)</t>
  </si>
  <si>
    <t>Sulfur Dioxide (kg)</t>
  </si>
  <si>
    <t>Carbon Monoxide (kg)</t>
  </si>
  <si>
    <t>Particulate Matter (kg)</t>
  </si>
  <si>
    <t>Lead (kg)</t>
  </si>
  <si>
    <t>Mercury (kg)</t>
  </si>
  <si>
    <t>Ammonia (kg)</t>
  </si>
  <si>
    <t>Radiation (kg)</t>
  </si>
  <si>
    <t>Non Methane VOC (kg)</t>
  </si>
  <si>
    <t>Heavy Metals to Soil (kg)</t>
  </si>
  <si>
    <t>Solid Waste (kg)</t>
  </si>
  <si>
    <t>Aluminum (kg)</t>
  </si>
  <si>
    <t>Ammonium/ammonia (kg)</t>
  </si>
  <si>
    <t>Heavy Metals (kg)</t>
  </si>
  <si>
    <t>Nitrate (kg)</t>
  </si>
  <si>
    <t>Nitrogen (kg)</t>
  </si>
  <si>
    <t>Phosphate (kg)</t>
  </si>
  <si>
    <t>Phosphorus (kg)</t>
  </si>
  <si>
    <t>x</t>
  </si>
  <si>
    <t>Solid Waste</t>
  </si>
  <si>
    <t>Water</t>
  </si>
  <si>
    <t>Illinois No. 6 Coal, Extraction and Transport</t>
  </si>
  <si>
    <t>For information on the upstream profiles, please look at their documentation.</t>
  </si>
  <si>
    <t>I6 Commissioning [Valuable substances]</t>
  </si>
  <si>
    <t>piece</t>
  </si>
  <si>
    <t>Hard Coal (Illinois No 6) [Hard coal (resource)]</t>
  </si>
  <si>
    <t>Coal Preparation Facility [Construction]</t>
  </si>
  <si>
    <t>Underground coal mine [Construction]</t>
  </si>
  <si>
    <t>Coal Unit Train Assembly, 100 Railcars, per kg Coal Transported [Valuable substances]</t>
  </si>
  <si>
    <t>Input into RMA</t>
  </si>
  <si>
    <t>scf/ton</t>
  </si>
  <si>
    <t>Info</t>
  </si>
  <si>
    <t>Basic Info for the Process, Files, Citation, and Disclaimer</t>
  </si>
  <si>
    <r>
      <t xml:space="preserve">This unit process is composed of this document and the file, </t>
    </r>
    <r>
      <rPr>
        <i/>
        <sz val="10"/>
        <rFont val="Arial"/>
        <family val="2"/>
      </rPr>
      <t>DF_CTG_Coal_IllinoisNo6_2011.01.doc</t>
    </r>
    <r>
      <rPr>
        <sz val="10"/>
        <rFont val="Tahoma"/>
        <family val="2"/>
      </rPr>
      <t xml:space="preserve">, which provides additional details regarding calculations, data quality, and references as relevant. </t>
    </r>
  </si>
  <si>
    <t>N/A</t>
  </si>
  <si>
    <t>No</t>
  </si>
  <si>
    <t>This process includes all inputs for the raw material acquisition and raw material transportation for 1 kg of delivered coal.</t>
  </si>
  <si>
    <t>[miles] Assumed that the train travels 400 miles.</t>
  </si>
  <si>
    <t>[scf/ton] Assumed coal bed methane release.</t>
  </si>
  <si>
    <t>[kg] Loss rate during transport.</t>
  </si>
  <si>
    <t>Process or Category</t>
  </si>
  <si>
    <t>Cradle to Gate</t>
  </si>
  <si>
    <t>Cradle to Gate (RMA)</t>
  </si>
  <si>
    <t>Gate to Gate (RMT)</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</si>
  <si>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</si>
  <si>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</si>
  <si>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</si>
  <si>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</si>
  <si>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</si>
  <si>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</si>
  <si>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</si>
  <si>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</si>
  <si>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</si>
  <si>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</si>
  <si>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</si>
  <si>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</si>
  <si>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</si>
  <si>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</si>
  <si>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</si>
  <si>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</si>
  <si>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</si>
  <si>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</si>
  <si>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</si>
  <si>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</si>
  <si>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</si>
  <si>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</si>
  <si>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</si>
  <si>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</si>
  <si>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</si>
  <si>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</si>
  <si>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Phosphorus</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</si>
  <si>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</si>
  <si>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</si>
  <si>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</si>
  <si>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</si>
  <si>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</si>
  <si>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</si>
  <si>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</si>
  <si>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</si>
  <si>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</si>
  <si>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</si>
  <si>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</si>
  <si>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</si>
  <si>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</si>
  <si>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</si>
  <si>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</si>
  <si>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</si>
  <si>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</si>
  <si>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</si>
  <si>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</si>
  <si>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</si>
  <si>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</si>
  <si>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</si>
  <si>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</si>
  <si>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</si>
  <si>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</si>
  <si>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</si>
  <si>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</si>
  <si>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</si>
  <si>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</si>
  <si>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</si>
  <si>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</si>
  <si>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</si>
  <si>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</si>
  <si>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</si>
  <si>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</si>
  <si>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</si>
  <si>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</si>
  <si>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</si>
  <si>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</si>
  <si>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</si>
  <si>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</si>
  <si>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</si>
  <si>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</si>
  <si>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</si>
  <si>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</si>
  <si>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</si>
  <si>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</si>
  <si>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</si>
  <si>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</si>
  <si>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</si>
  <si>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</si>
  <si>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</si>
  <si>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</si>
  <si>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</si>
  <si>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</si>
  <si>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</si>
  <si>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</si>
  <si>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</si>
  <si>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</si>
  <si>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</si>
  <si>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</si>
  <si>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</si>
  <si>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</si>
  <si>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</si>
  <si>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</si>
  <si>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</si>
  <si>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</si>
  <si>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</si>
  <si>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</si>
  <si>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</si>
  <si>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</si>
  <si>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</si>
  <si>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</si>
  <si>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</si>
  <si>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</si>
  <si>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</si>
  <si>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</si>
  <si>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</si>
  <si>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</si>
  <si>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</si>
  <si>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</si>
  <si>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</si>
  <si>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Carbon dioxide</t>
  </si>
  <si>
    <t>Nitrogen</t>
  </si>
  <si>
    <t>Oxygen</t>
  </si>
  <si>
    <t>Unspecified minerals</t>
  </si>
  <si>
    <t>Unspecified resources</t>
  </si>
  <si>
    <t>Output</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</si>
  <si>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</si>
  <si>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</si>
  <si>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</si>
  <si>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</si>
  <si>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</si>
  <si>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</si>
  <si>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</si>
  <si>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</si>
  <si>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</si>
  <si>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</si>
  <si>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</si>
  <si>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</si>
  <si>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</si>
  <si>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</si>
  <si>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</si>
  <si>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</si>
  <si>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</si>
  <si>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</si>
  <si>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</si>
  <si>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</si>
  <si>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Lead (+II)</t>
  </si>
  <si>
    <t>Manganese (+II)</t>
  </si>
  <si>
    <t>Mercury (+II)</t>
  </si>
  <si>
    <t>Molybdenum</t>
  </si>
  <si>
    <t>Nickel (+II)</t>
  </si>
  <si>
    <t>Palladium</t>
  </si>
  <si>
    <t>Rhodium</t>
  </si>
  <si>
    <t>Selenium</t>
  </si>
  <si>
    <t>Silver</t>
  </si>
  <si>
    <t>Tellurium</t>
  </si>
  <si>
    <t>Thallium</t>
  </si>
  <si>
    <t>Tin (+IV)</t>
  </si>
  <si>
    <t>Titanium</t>
  </si>
  <si>
    <t>Vanadium (+III)</t>
  </si>
  <si>
    <t>Zinc (+II)</t>
  </si>
  <si>
    <t>Inorganic emissions to air</t>
  </si>
  <si>
    <t>Ammonia</t>
  </si>
  <si>
    <t>Ammonium</t>
  </si>
  <si>
    <t>Ammonium nitrate</t>
  </si>
  <si>
    <t>Argon</t>
  </si>
  <si>
    <t>Barium</t>
  </si>
  <si>
    <t>Beryllium</t>
  </si>
  <si>
    <t>Boron</t>
  </si>
  <si>
    <t>Boron compounds (unspecified)</t>
  </si>
  <si>
    <t>Bromine</t>
  </si>
  <si>
    <t>Carbon dioxide (biotic)</t>
  </si>
  <si>
    <t>Carbon disulphide</t>
  </si>
  <si>
    <t>Carbon monoxide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</si>
  <si>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</si>
  <si>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</si>
  <si>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</si>
  <si>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</si>
  <si>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</si>
  <si>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</si>
  <si>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</si>
  <si>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</si>
  <si>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</si>
  <si>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</si>
  <si>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</si>
  <si>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</si>
  <si>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</si>
  <si>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</si>
  <si>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</si>
  <si>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</si>
  <si>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</si>
  <si>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</si>
  <si>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</si>
  <si>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</si>
  <si>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</si>
  <si>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Nitrogen oxides</t>
  </si>
  <si>
    <t>Nitrous oxide (laughing gas)</t>
  </si>
  <si>
    <t>Scandium</t>
  </si>
  <si>
    <t>Steam</t>
  </si>
  <si>
    <t>Strontium</t>
  </si>
  <si>
    <t>Sulphur dioxide</t>
  </si>
  <si>
    <t>Sulphur hexafluoride</t>
  </si>
  <si>
    <t>sulphur oxide</t>
  </si>
  <si>
    <t>Sulphuric acid</t>
  </si>
  <si>
    <t>Tin oxide</t>
  </si>
  <si>
    <t>Unspecified Particles</t>
  </si>
  <si>
    <t>Zinc oxide</t>
  </si>
  <si>
    <t>Zinc sulphate</t>
  </si>
  <si>
    <t>Organic emissions to air (group VOC)</t>
  </si>
  <si>
    <t>Group NMVOC to air</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</si>
  <si>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</si>
  <si>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</si>
  <si>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</si>
  <si>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</si>
  <si>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</si>
  <si>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</si>
  <si>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</si>
  <si>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</si>
  <si>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</si>
  <si>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</si>
  <si>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</si>
  <si>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</si>
  <si>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</si>
  <si>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</si>
  <si>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</si>
  <si>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</si>
  <si>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</si>
  <si>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</si>
  <si>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</si>
  <si>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</si>
  <si>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</si>
  <si>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</si>
  <si>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</si>
  <si>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</si>
  <si>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</si>
  <si>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</si>
  <si>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</si>
  <si>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</si>
  <si>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</si>
  <si>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</si>
  <si>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</si>
  <si>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</si>
  <si>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</si>
  <si>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</si>
  <si>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</si>
  <si>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</si>
  <si>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</si>
  <si>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</si>
  <si>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</si>
  <si>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</si>
  <si>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</si>
  <si>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</si>
  <si>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</si>
  <si>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</si>
  <si>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</si>
  <si>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</si>
  <si>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</si>
  <si>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</si>
  <si>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</si>
  <si>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</si>
  <si>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</si>
  <si>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</si>
  <si>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</si>
  <si>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</si>
  <si>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</si>
  <si>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</si>
  <si>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</si>
  <si>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</si>
  <si>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</si>
  <si>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</si>
  <si>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</si>
  <si>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</si>
  <si>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</si>
  <si>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</si>
  <si>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</si>
  <si>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</si>
  <si>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</si>
  <si>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</si>
  <si>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</si>
  <si>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</si>
  <si>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</si>
  <si>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</si>
  <si>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</si>
  <si>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</si>
  <si>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</si>
  <si>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</si>
  <si>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</si>
  <si>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</si>
  <si>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</si>
  <si>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</si>
  <si>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</si>
  <si>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</si>
  <si>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</si>
  <si>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</si>
  <si>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Dust (unspecified)</t>
  </si>
  <si>
    <t>Metals (unspecified)</t>
  </si>
  <si>
    <t>Unspecified Organic Chlorine Compounds</t>
  </si>
  <si>
    <t>Wood (dust)</t>
  </si>
  <si>
    <t>Radioactive emissions to air</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</si>
  <si>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</si>
  <si>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</si>
  <si>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</si>
  <si>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</si>
  <si>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</si>
  <si>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</si>
  <si>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</si>
  <si>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</si>
  <si>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</si>
  <si>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</si>
  <si>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</si>
  <si>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</si>
  <si>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Heavy metals to fresh water</t>
  </si>
  <si>
    <t>Aluminium</t>
  </si>
  <si>
    <t>Heavy metals to water (unspecified)</t>
  </si>
  <si>
    <t>Unspecified Substance</t>
  </si>
  <si>
    <t>Uranium</t>
  </si>
  <si>
    <t>Inorganic emissions to fresh water</t>
  </si>
  <si>
    <t>Acid (calculated as H+)</t>
  </si>
  <si>
    <t>Aluminum (+III)</t>
  </si>
  <si>
    <t>Ammonia, as N</t>
  </si>
  <si>
    <t>Ammonium (total N)</t>
  </si>
  <si>
    <t>Ammonium / ammonia</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</si>
  <si>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</si>
  <si>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</si>
  <si>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</si>
  <si>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</si>
  <si>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</si>
  <si>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</si>
  <si>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</si>
  <si>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</si>
  <si>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</si>
  <si>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</si>
  <si>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</si>
  <si>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</si>
  <si>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</si>
  <si>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</si>
  <si>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</si>
  <si>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</si>
  <si>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</si>
  <si>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t>
  </si>
  <si>
    <t>Nitrate (as total N)</t>
  </si>
  <si>
    <t>Nitrogen (as total N)</t>
  </si>
  <si>
    <t>Nitrogen organic bounded</t>
  </si>
  <si>
    <t>Phosphate</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</si>
  <si>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</si>
  <si>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</si>
  <si>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</si>
  <si>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</si>
  <si>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</si>
  <si>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</si>
  <si>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</si>
  <si>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</si>
  <si>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</si>
  <si>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</si>
  <si>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</si>
  <si>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</si>
  <si>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</si>
  <si>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</si>
  <si>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</si>
  <si>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</si>
  <si>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</si>
  <si>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</si>
  <si>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</si>
  <si>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</si>
  <si>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</si>
  <si>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</si>
  <si>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</si>
  <si>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</si>
  <si>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</si>
  <si>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</si>
  <si>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</si>
  <si>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</si>
  <si>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</si>
  <si>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</si>
  <si>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</si>
  <si>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</si>
  <si>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</si>
  <si>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</si>
  <si>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</si>
  <si>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</si>
  <si>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</si>
  <si>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</si>
  <si>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</si>
  <si>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</si>
  <si>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</si>
  <si>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</si>
  <si>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</si>
  <si>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</si>
  <si>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</si>
  <si>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</si>
  <si>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</si>
  <si>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</si>
  <si>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</si>
  <si>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</si>
  <si>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</si>
  <si>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</si>
  <si>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</si>
  <si>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Emissions to industrial soil</t>
  </si>
  <si>
    <t>Heavy metals to industrial soil</t>
  </si>
  <si>
    <t>Inorganic emissions to industrial soil</t>
  </si>
  <si>
    <t>Potassium (+I)</t>
  </si>
  <si>
    <t>Organic emissions to industrial soil</t>
  </si>
  <si>
    <t>Radioactive emissions to industrial soil</t>
  </si>
  <si>
    <t>Calcium Fluoride</t>
  </si>
  <si>
    <t>GaBi</t>
  </si>
  <si>
    <t>Complete output of all inputs and releases directly from the GaBi software</t>
  </si>
  <si>
    <t>Area of Production Land</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</si>
  <si>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</si>
  <si>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</si>
  <si>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</si>
  <si>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</si>
  <si>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</si>
  <si>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</si>
  <si>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</si>
  <si>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</si>
  <si>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</si>
  <si>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</si>
  <si>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</si>
  <si>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</si>
  <si>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</si>
  <si>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</si>
  <si>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(solid)</t>
  </si>
  <si>
    <t>Waste for disposal (unspecified)</t>
  </si>
  <si>
    <t>Waste from steel works</t>
  </si>
  <si>
    <t>Waste for recovery</t>
  </si>
  <si>
    <t>Aluminum scrap</t>
  </si>
  <si>
    <t>Chemicals (unspecified)</t>
  </si>
  <si>
    <t>Cooling water</t>
  </si>
  <si>
    <t>Cryolite</t>
  </si>
  <si>
    <t>Dross</t>
  </si>
  <si>
    <t>Filter dust</t>
  </si>
  <si>
    <t>Furnace clinker</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</si>
  <si>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</si>
  <si>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</si>
  <si>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</si>
  <si>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</si>
  <si>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</si>
  <si>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</si>
  <si>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</si>
  <si>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</si>
  <si>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</si>
  <si>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</si>
  <si>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</si>
  <si>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</si>
  <si>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</si>
  <si>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</si>
  <si>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r>
      <t xml:space="preserve">This document should be cited as: NETL (2011). </t>
    </r>
    <r>
      <rPr>
        <i/>
        <sz val="10"/>
        <rFont val="Arial"/>
        <family val="2"/>
      </rPr>
      <t xml:space="preserve">NETL Life Cycle Inventory Data – Unit Process: Illinois No. 6 Coal Extraction and Transport. </t>
    </r>
    <r>
      <rPr>
        <sz val="10"/>
        <rFont val="Arial"/>
        <family val="2"/>
      </rPr>
      <t>U.S. Department of Energy, National Energy Technology Laboratory. Last Updated: September 2011 (version 01). www.netl.doe.gov/energy-analyses (http://www.netl.doe.gov/energy-analyses)</t>
    </r>
  </si>
  <si>
    <t>Energy Resources</t>
  </si>
  <si>
    <t>Energy input</t>
  </si>
  <si>
    <t>Water input</t>
  </si>
  <si>
    <t>Water output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</si>
</sst>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8"/>
      <name val="Tahoma"/>
      <family val="2"/>
    </font>
    <font>
      <b/>
      <sz val="8"/>
      <name val="Tahoma"/>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medium"/>
      <right/>
      <top/>
      <bottom style="medium"/>
    </border>
    <border>
      <left style="medium"/>
      <right/>
      <top style="thin"/>
      <bottom style="thin"/>
    </border>
    <border>
      <left/>
      <right/>
      <top style="thin"/>
      <bottom style="medium"/>
    </border>
    <border>
      <left/>
      <right style="medium"/>
      <top style="thin"/>
      <bottom style="medium"/>
    </border>
    <border>
      <left/>
      <right/>
      <top style="medium"/>
      <bottom style="thin"/>
    </border>
    <border>
      <left/>
      <right style="medium"/>
      <top style="medium"/>
      <bottom style="thin"/>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0" fillId="25" borderId="0" applyNumberFormat="0" applyBorder="0" applyAlignment="0" applyProtection="0"/>
    <xf numFmtId="0" fontId="38" fillId="26" borderId="0" applyNumberFormat="0" applyBorder="0" applyAlignment="0" applyProtection="0"/>
    <xf numFmtId="0" fontId="10" fillId="17" borderId="0" applyNumberFormat="0" applyBorder="0" applyAlignment="0" applyProtection="0"/>
    <xf numFmtId="0" fontId="38" fillId="27" borderId="0" applyNumberFormat="0" applyBorder="0" applyAlignment="0" applyProtection="0"/>
    <xf numFmtId="0" fontId="10" fillId="19" borderId="0" applyNumberFormat="0" applyBorder="0" applyAlignment="0" applyProtection="0"/>
    <xf numFmtId="0" fontId="38" fillId="28" borderId="0" applyNumberFormat="0" applyBorder="0" applyAlignment="0" applyProtection="0"/>
    <xf numFmtId="0" fontId="10" fillId="29"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32" borderId="0" applyNumberFormat="0" applyBorder="0" applyAlignment="0" applyProtection="0"/>
    <xf numFmtId="0" fontId="10" fillId="33" borderId="0" applyNumberFormat="0" applyBorder="0" applyAlignment="0" applyProtection="0"/>
    <xf numFmtId="0" fontId="38" fillId="34" borderId="0" applyNumberFormat="0" applyBorder="0" applyAlignment="0" applyProtection="0"/>
    <xf numFmtId="0" fontId="10" fillId="35" borderId="0" applyNumberFormat="0" applyBorder="0" applyAlignment="0" applyProtection="0"/>
    <xf numFmtId="0" fontId="38" fillId="36"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10" fillId="39" borderId="0" applyNumberFormat="0" applyBorder="0" applyAlignment="0" applyProtection="0"/>
    <xf numFmtId="0" fontId="38" fillId="40" borderId="0" applyNumberFormat="0" applyBorder="0" applyAlignment="0" applyProtection="0"/>
    <xf numFmtId="0" fontId="10" fillId="29" borderId="0" applyNumberFormat="0" applyBorder="0" applyAlignment="0" applyProtection="0"/>
    <xf numFmtId="0" fontId="38" fillId="41" borderId="0" applyNumberFormat="0" applyBorder="0" applyAlignment="0" applyProtection="0"/>
    <xf numFmtId="0" fontId="10" fillId="31" borderId="0" applyNumberFormat="0" applyBorder="0" applyAlignment="0" applyProtection="0"/>
    <xf numFmtId="0" fontId="38" fillId="42" borderId="0" applyNumberFormat="0" applyBorder="0" applyAlignment="0" applyProtection="0"/>
    <xf numFmtId="0" fontId="10" fillId="43" borderId="0" applyNumberFormat="0" applyBorder="0" applyAlignment="0" applyProtection="0"/>
    <xf numFmtId="0" fontId="39" fillId="44" borderId="0" applyNumberFormat="0" applyBorder="0" applyAlignment="0" applyProtection="0"/>
    <xf numFmtId="0" fontId="11" fillId="5" borderId="0" applyNumberFormat="0" applyBorder="0" applyAlignment="0" applyProtection="0"/>
    <xf numFmtId="0" fontId="40" fillId="45" borderId="1" applyNumberFormat="0" applyAlignment="0" applyProtection="0"/>
    <xf numFmtId="0" fontId="12" fillId="46" borderId="2" applyNumberFormat="0" applyAlignment="0" applyProtection="0"/>
    <xf numFmtId="0" fontId="41"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4" fillId="49" borderId="0" applyNumberFormat="0" applyBorder="0" applyAlignment="0" applyProtection="0"/>
    <xf numFmtId="0" fontId="15" fillId="7" borderId="0" applyNumberFormat="0" applyBorder="0" applyAlignment="0" applyProtection="0"/>
    <xf numFmtId="0" fontId="45" fillId="0" borderId="5" applyNumberFormat="0" applyFill="0" applyAlignment="0" applyProtection="0"/>
    <xf numFmtId="0" fontId="16" fillId="0" borderId="6" applyNumberFormat="0" applyFill="0" applyAlignment="0" applyProtection="0"/>
    <xf numFmtId="0" fontId="46" fillId="0" borderId="7" applyNumberFormat="0" applyFill="0" applyAlignment="0" applyProtection="0"/>
    <xf numFmtId="0" fontId="17" fillId="0" borderId="8" applyNumberFormat="0" applyFill="0" applyAlignment="0" applyProtection="0"/>
    <xf numFmtId="0" fontId="47" fillId="0" borderId="9" applyNumberFormat="0" applyFill="0" applyAlignment="0" applyProtection="0"/>
    <xf numFmtId="0" fontId="18" fillId="0" borderId="10"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8" fillId="50" borderId="1" applyNumberFormat="0" applyAlignment="0" applyProtection="0"/>
    <xf numFmtId="0" fontId="19" fillId="13" borderId="2" applyNumberFormat="0" applyAlignment="0" applyProtection="0"/>
    <xf numFmtId="0" fontId="49" fillId="0" borderId="11" applyNumberFormat="0" applyFill="0" applyAlignment="0" applyProtection="0"/>
    <xf numFmtId="0" fontId="20" fillId="0" borderId="12" applyNumberFormat="0" applyFill="0" applyAlignment="0" applyProtection="0"/>
    <xf numFmtId="0" fontId="50"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1"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2" fillId="0" borderId="0" applyNumberFormat="0" applyFill="0" applyBorder="0" applyAlignment="0" applyProtection="0"/>
    <xf numFmtId="0" fontId="24" fillId="0" borderId="0" applyNumberFormat="0" applyFill="0" applyBorder="0" applyAlignment="0" applyProtection="0"/>
    <xf numFmtId="0" fontId="53" fillId="0" borderId="20" applyNumberFormat="0" applyFill="0" applyAlignment="0" applyProtection="0"/>
    <xf numFmtId="0" fontId="25" fillId="0" borderId="21"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0">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7" xfId="96" applyFont="1" applyFill="1" applyBorder="1" applyAlignment="1">
      <alignment horizontal="center"/>
      <protection/>
    </xf>
    <xf numFmtId="0" fontId="3" fillId="58" borderId="27" xfId="96" applyFont="1" applyFill="1" applyBorder="1">
      <alignment/>
      <protection/>
    </xf>
    <xf numFmtId="0" fontId="2" fillId="58" borderId="27" xfId="96" applyFill="1" applyBorder="1">
      <alignment/>
      <protection/>
    </xf>
    <xf numFmtId="0" fontId="2" fillId="58" borderId="27" xfId="96" applyFill="1" applyBorder="1" applyAlignment="1">
      <alignment horizontal="left"/>
      <protection/>
    </xf>
    <xf numFmtId="0" fontId="2" fillId="58" borderId="28" xfId="96" applyFill="1" applyBorder="1" applyAlignment="1">
      <alignment/>
      <protection/>
    </xf>
    <xf numFmtId="0" fontId="2" fillId="58" borderId="29"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58" borderId="27" xfId="96" applyFont="1" applyFill="1" applyBorder="1" applyAlignment="1">
      <alignment vertical="top"/>
      <protection/>
    </xf>
    <xf numFmtId="0" fontId="2" fillId="58" borderId="27" xfId="96" applyFill="1" applyBorder="1" applyAlignment="1">
      <alignment vertical="top"/>
      <protection/>
    </xf>
    <xf numFmtId="0" fontId="2" fillId="58" borderId="27" xfId="96" applyFill="1" applyBorder="1" applyAlignment="1">
      <alignment horizontal="center" vertical="top"/>
      <protection/>
    </xf>
    <xf numFmtId="0" fontId="2" fillId="58" borderId="27" xfId="96" applyFill="1" applyBorder="1" applyAlignment="1">
      <alignment vertical="top" wrapText="1"/>
      <protection/>
    </xf>
    <xf numFmtId="0" fontId="2" fillId="58" borderId="27" xfId="96" applyFont="1" applyFill="1" applyBorder="1" applyAlignment="1">
      <alignment vertical="top"/>
      <protection/>
    </xf>
    <xf numFmtId="0" fontId="2" fillId="58"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55" fillId="0" borderId="27" xfId="0" applyFont="1" applyBorder="1" applyAlignment="1" applyProtection="1">
      <alignment/>
      <protection locked="0"/>
    </xf>
    <xf numFmtId="0" fontId="55" fillId="0" borderId="27" xfId="0" applyFont="1" applyFill="1" applyBorder="1" applyAlignment="1">
      <alignment wrapText="1"/>
    </xf>
    <xf numFmtId="0" fontId="2" fillId="0" borderId="27" xfId="96" applyFont="1" applyFill="1" applyBorder="1" applyAlignment="1" applyProtection="1">
      <alignment vertical="top"/>
      <protection locked="0"/>
    </xf>
    <xf numFmtId="0" fontId="55" fillId="0" borderId="27" xfId="0" applyFont="1" applyFill="1" applyBorder="1" applyAlignment="1">
      <alignment/>
    </xf>
    <xf numFmtId="0" fontId="2" fillId="0" borderId="27" xfId="0" applyFont="1" applyBorder="1" applyAlignment="1">
      <alignment/>
    </xf>
    <xf numFmtId="0" fontId="55"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55" fillId="0" borderId="27" xfId="0" applyFont="1" applyFill="1" applyBorder="1" applyAlignment="1">
      <alignment horizontal="left" vertical="top" wrapText="1"/>
    </xf>
    <xf numFmtId="0" fontId="55" fillId="0" borderId="27" xfId="0" applyFont="1" applyBorder="1" applyAlignment="1">
      <alignment horizontal="left" vertical="top"/>
    </xf>
    <xf numFmtId="0" fontId="55" fillId="0" borderId="27" xfId="0" applyFont="1" applyBorder="1" applyAlignment="1" applyProtection="1">
      <alignment vertical="top"/>
      <protection locked="0"/>
    </xf>
    <xf numFmtId="1" fontId="55" fillId="0" borderId="27" xfId="0" applyNumberFormat="1" applyFont="1" applyFill="1" applyBorder="1" applyAlignment="1">
      <alignment/>
    </xf>
    <xf numFmtId="11" fontId="2" fillId="58" borderId="27" xfId="69" applyNumberFormat="1" applyFont="1" applyFill="1" applyBorder="1" applyAlignment="1" applyProtection="1">
      <alignment vertical="top"/>
      <protection hidden="1"/>
    </xf>
    <xf numFmtId="11" fontId="55" fillId="15" borderId="27" xfId="69" applyNumberFormat="1" applyFont="1" applyFill="1" applyBorder="1" applyAlignment="1" applyProtection="1">
      <alignment vertical="top"/>
      <protection hidden="1"/>
    </xf>
    <xf numFmtId="0" fontId="55" fillId="15" borderId="27" xfId="0" applyFont="1" applyFill="1" applyBorder="1" applyAlignment="1" applyProtection="1">
      <alignment vertical="top"/>
      <protection hidden="1"/>
    </xf>
    <xf numFmtId="2" fontId="55" fillId="15" borderId="27" xfId="0" applyNumberFormat="1" applyFont="1" applyFill="1" applyBorder="1" applyAlignment="1" applyProtection="1">
      <alignment vertical="top"/>
      <protection hidden="1"/>
    </xf>
    <xf numFmtId="0" fontId="2" fillId="58" borderId="27" xfId="96" applyFill="1" applyBorder="1" applyAlignment="1">
      <alignment/>
      <protection/>
    </xf>
    <xf numFmtId="11" fontId="55" fillId="0" borderId="27" xfId="0" applyNumberFormat="1" applyFont="1" applyFill="1" applyBorder="1" applyAlignment="1">
      <alignment/>
    </xf>
    <xf numFmtId="11" fontId="55" fillId="15" borderId="27" xfId="0" applyNumberFormat="1" applyFont="1" applyFill="1" applyBorder="1" applyAlignment="1" applyProtection="1">
      <alignment vertical="top"/>
      <protection hidden="1"/>
    </xf>
    <xf numFmtId="0" fontId="2" fillId="0" borderId="27" xfId="0" applyFont="1" applyBorder="1" applyAlignment="1" applyProtection="1">
      <alignment vertical="center" wrapText="1"/>
      <protection locked="0"/>
    </xf>
    <xf numFmtId="11" fontId="55" fillId="15" borderId="27" xfId="69" applyNumberFormat="1" applyFont="1" applyFill="1" applyBorder="1" applyAlignment="1" applyProtection="1">
      <alignment vertical="center"/>
      <protection hidden="1"/>
    </xf>
    <xf numFmtId="0" fontId="55" fillId="15" borderId="27" xfId="0" applyFont="1" applyFill="1" applyBorder="1" applyAlignment="1" applyProtection="1">
      <alignment vertical="center"/>
      <protection hidden="1"/>
    </xf>
    <xf numFmtId="2" fontId="55" fillId="15" borderId="27" xfId="0" applyNumberFormat="1" applyFont="1" applyFill="1" applyBorder="1" applyAlignment="1" applyProtection="1">
      <alignment vertical="center"/>
      <protection hidden="1"/>
    </xf>
    <xf numFmtId="0" fontId="2" fillId="0" borderId="26" xfId="96" applyFont="1" applyBorder="1" applyProtection="1">
      <alignment/>
      <protection locked="0"/>
    </xf>
    <xf numFmtId="0" fontId="3" fillId="0" borderId="29" xfId="96" applyFont="1" applyBorder="1" applyAlignment="1" applyProtection="1">
      <alignment/>
      <protection locked="0"/>
    </xf>
    <xf numFmtId="0" fontId="2" fillId="0" borderId="22" xfId="96" applyFont="1" applyBorder="1" applyAlignment="1" applyProtection="1">
      <alignment/>
      <protection locked="0"/>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7" xfId="96" applyFont="1" applyFill="1" applyBorder="1" applyAlignment="1">
      <alignment vertical="center"/>
      <protection/>
    </xf>
    <xf numFmtId="0" fontId="2" fillId="0" borderId="22" xfId="0" applyFont="1" applyBorder="1" applyAlignment="1">
      <alignment vertical="center"/>
    </xf>
    <xf numFmtId="0" fontId="55" fillId="0" borderId="0" xfId="0" applyFont="1" applyAlignment="1">
      <alignment vertical="center"/>
    </xf>
    <xf numFmtId="0" fontId="2" fillId="0" borderId="28" xfId="96" applyFont="1" applyBorder="1" applyAlignment="1" applyProtection="1">
      <alignment/>
      <protection locked="0"/>
    </xf>
    <xf numFmtId="0" fontId="2" fillId="0" borderId="29" xfId="96" applyFont="1" applyBorder="1" applyAlignment="1" applyProtection="1">
      <alignment/>
      <protection locked="0"/>
    </xf>
    <xf numFmtId="0" fontId="2" fillId="0" borderId="27" xfId="0" applyFont="1" applyBorder="1" applyAlignment="1" applyProtection="1">
      <alignment horizontal="center" vertical="center" wrapText="1"/>
      <protection locked="0"/>
    </xf>
    <xf numFmtId="0" fontId="2" fillId="59" borderId="32" xfId="96" applyFont="1" applyFill="1" applyBorder="1" applyAlignment="1">
      <alignment horizontal="left" vertical="center"/>
      <protection/>
    </xf>
    <xf numFmtId="181" fontId="53" fillId="60" borderId="28" xfId="0" applyNumberFormat="1" applyFont="1" applyFill="1" applyBorder="1" applyAlignment="1">
      <alignment/>
    </xf>
    <xf numFmtId="181" fontId="0" fillId="0" borderId="28" xfId="0" applyNumberFormat="1" applyBorder="1" applyAlignment="1">
      <alignment/>
    </xf>
    <xf numFmtId="181" fontId="53" fillId="61" borderId="28" xfId="0" applyNumberFormat="1" applyFont="1" applyFill="1" applyBorder="1" applyAlignment="1">
      <alignment horizontal="center" vertical="center" wrapText="1"/>
    </xf>
    <xf numFmtId="11" fontId="2" fillId="0" borderId="27" xfId="0" applyNumberFormat="1" applyFont="1" applyBorder="1" applyAlignment="1" applyProtection="1">
      <alignment vertical="center" wrapText="1"/>
      <protection locked="0"/>
    </xf>
    <xf numFmtId="11" fontId="55" fillId="15" borderId="27" xfId="0" applyNumberFormat="1" applyFont="1" applyFill="1" applyBorder="1" applyAlignment="1" applyProtection="1">
      <alignment vertical="center"/>
      <protection hidden="1"/>
    </xf>
    <xf numFmtId="11" fontId="55" fillId="0" borderId="27" xfId="0" applyNumberFormat="1" applyFont="1" applyBorder="1" applyAlignment="1" applyProtection="1">
      <alignment vertical="top"/>
      <protection locked="0"/>
    </xf>
    <xf numFmtId="0" fontId="2" fillId="59" borderId="33" xfId="96" applyFont="1" applyFill="1" applyBorder="1" applyAlignment="1">
      <alignment horizontal="left" vertical="center" wrapText="1"/>
      <protection/>
    </xf>
    <xf numFmtId="0" fontId="2" fillId="59" borderId="34" xfId="96" applyFont="1" applyFill="1" applyBorder="1" applyAlignment="1">
      <alignment horizontal="left" vertical="center" wrapText="1"/>
      <protection/>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28"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7" xfId="96" applyFont="1" applyFill="1" applyBorder="1" applyAlignment="1">
      <alignment horizontal="left"/>
      <protection/>
    </xf>
    <xf numFmtId="0" fontId="2" fillId="0" borderId="27"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9" xfId="96" applyFont="1" applyFill="1" applyBorder="1" applyAlignment="1">
      <alignment horizontal="left" vertical="center"/>
      <protection/>
    </xf>
    <xf numFmtId="0" fontId="2" fillId="0" borderId="27" xfId="96" applyBorder="1" applyAlignment="1" applyProtection="1">
      <alignment horizontal="center"/>
      <protection locked="0"/>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9" xfId="96" applyFont="1" applyFill="1" applyBorder="1" applyAlignment="1">
      <alignment horizontal="center"/>
      <protection/>
    </xf>
    <xf numFmtId="0" fontId="2" fillId="0" borderId="22" xfId="96" applyBorder="1" applyAlignment="1" applyProtection="1">
      <alignment horizontal="left"/>
      <protection locked="0"/>
    </xf>
    <xf numFmtId="0" fontId="2" fillId="0" borderId="29" xfId="96" applyBorder="1" applyAlignment="1" applyProtection="1">
      <alignment horizontal="left"/>
      <protection locked="0"/>
    </xf>
    <xf numFmtId="0" fontId="3" fillId="46" borderId="22" xfId="96" applyFont="1" applyFill="1" applyBorder="1" applyAlignment="1">
      <alignment horizontal="left"/>
      <protection/>
    </xf>
    <xf numFmtId="0" fontId="3" fillId="46" borderId="29" xfId="96" applyFont="1" applyFill="1" applyBorder="1" applyAlignment="1">
      <alignment horizontal="left"/>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9"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181" fontId="0" fillId="0" borderId="28" xfId="0" applyNumberFormat="1" applyBorder="1" applyAlignment="1">
      <alignment/>
    </xf>
    <xf numFmtId="181" fontId="53" fillId="60" borderId="28" xfId="0" applyNumberFormat="1" applyFont="1" applyFill="1" applyBorder="1" applyAlignment="1">
      <alignment/>
    </xf>
    <xf numFmtId="181" fontId="53" fillId="61" borderId="28" xfId="0" applyNumberFormat="1" applyFont="1" applyFill="1" applyBorder="1" applyAlignment="1">
      <alignment horizontal="center" vertical="center"/>
    </xf>
    <xf numFmtId="181" fontId="53" fillId="60" borderId="28" xfId="0" applyNumberFormat="1" applyFont="1" applyFill="1" applyBorder="1" applyAlignment="1">
      <alignment horizontal="lef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6">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13</xdr:col>
      <xdr:colOff>2390775</xdr:colOff>
      <xdr:row>17</xdr:row>
      <xdr:rowOff>57150</xdr:rowOff>
    </xdr:to>
    <xdr:sp>
      <xdr:nvSpPr>
        <xdr:cNvPr id="1" name="Text Box 13"/>
        <xdr:cNvSpPr txBox="1">
          <a:spLocks noChangeArrowheads="1"/>
        </xdr:cNvSpPr>
      </xdr:nvSpPr>
      <xdr:spPr>
        <a:xfrm>
          <a:off x="7200900" y="1752600"/>
          <a:ext cx="87630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Illinois No. 6 Coal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underground extraction of Illinois No 6 coal and its transportation to an energy conversion facility. Available adjustable parameters and their default values are provided in Section II. For additional information on the inputs, please reference the associated documentation to that input.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Illinois No. 6 coal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4" t="s">
        <v>4</v>
      </c>
      <c r="B1" s="84"/>
      <c r="C1" s="84"/>
      <c r="D1" s="84"/>
      <c r="E1" s="84"/>
      <c r="F1" s="84"/>
      <c r="G1" s="84"/>
      <c r="H1" s="84"/>
      <c r="I1" s="84"/>
      <c r="J1" s="84"/>
      <c r="K1" s="84"/>
      <c r="L1" s="84"/>
      <c r="M1" s="84"/>
      <c r="N1" s="84"/>
      <c r="O1" s="3"/>
    </row>
    <row r="2" spans="1:15" ht="21" thickBot="1">
      <c r="A2" s="84" t="s">
        <v>5</v>
      </c>
      <c r="B2" s="84"/>
      <c r="C2" s="84"/>
      <c r="D2" s="84"/>
      <c r="E2" s="84"/>
      <c r="F2" s="84"/>
      <c r="G2" s="84"/>
      <c r="H2" s="84"/>
      <c r="I2" s="84"/>
      <c r="J2" s="84"/>
      <c r="K2" s="84"/>
      <c r="L2" s="84"/>
      <c r="M2" s="84"/>
      <c r="N2" s="84"/>
      <c r="O2" s="3"/>
    </row>
    <row r="3" spans="2:15" ht="12.75" customHeight="1" thickBot="1">
      <c r="B3" s="4"/>
      <c r="C3" s="5" t="s">
        <v>6</v>
      </c>
      <c r="D3" s="6" t="str">
        <f>'Data Summary'!D4</f>
        <v>Illinois No. 6 Coal, Extraction and Transport</v>
      </c>
      <c r="E3" s="7"/>
      <c r="F3" s="7"/>
      <c r="G3" s="7"/>
      <c r="H3" s="7"/>
      <c r="I3" s="7"/>
      <c r="J3" s="7"/>
      <c r="K3" s="7"/>
      <c r="L3" s="7"/>
      <c r="M3" s="8"/>
      <c r="N3" s="4"/>
      <c r="O3" s="4"/>
    </row>
    <row r="4" spans="2:15" ht="42.75" customHeight="1" thickBot="1">
      <c r="B4" s="4"/>
      <c r="C4" s="5" t="s">
        <v>7</v>
      </c>
      <c r="D4" s="85" t="str">
        <f>'Data Summary'!D6</f>
        <v>This process includes all inputs for the raw material acquisition and raw material transportation for 1 kg of delivered coal.</v>
      </c>
      <c r="E4" s="86"/>
      <c r="F4" s="86"/>
      <c r="G4" s="86"/>
      <c r="H4" s="86"/>
      <c r="I4" s="86"/>
      <c r="J4" s="86"/>
      <c r="K4" s="86"/>
      <c r="L4" s="86"/>
      <c r="M4" s="87"/>
      <c r="N4" s="4"/>
      <c r="O4" s="4"/>
    </row>
    <row r="5" spans="2:15" ht="39" customHeight="1" thickBot="1">
      <c r="B5" s="4"/>
      <c r="C5" s="5" t="s">
        <v>8</v>
      </c>
      <c r="D5" s="85" t="s">
        <v>128</v>
      </c>
      <c r="E5" s="86"/>
      <c r="F5" s="86"/>
      <c r="G5" s="86"/>
      <c r="H5" s="86"/>
      <c r="I5" s="86"/>
      <c r="J5" s="86"/>
      <c r="K5" s="86"/>
      <c r="L5" s="86"/>
      <c r="M5" s="87"/>
      <c r="N5" s="4"/>
      <c r="O5" s="4"/>
    </row>
    <row r="6" spans="2:15" ht="56.25" customHeight="1" thickBot="1">
      <c r="B6" s="4"/>
      <c r="C6" s="9" t="s">
        <v>9</v>
      </c>
      <c r="D6" s="85" t="s">
        <v>10</v>
      </c>
      <c r="E6" s="86"/>
      <c r="F6" s="86"/>
      <c r="G6" s="86"/>
      <c r="H6" s="86"/>
      <c r="I6" s="86"/>
      <c r="J6" s="86"/>
      <c r="K6" s="86"/>
      <c r="L6" s="86"/>
      <c r="M6" s="87"/>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6" t="s">
        <v>126</v>
      </c>
      <c r="D9" s="88" t="s">
        <v>127</v>
      </c>
      <c r="E9" s="88"/>
      <c r="F9" s="88"/>
      <c r="G9" s="88"/>
      <c r="H9" s="88"/>
      <c r="I9" s="88"/>
      <c r="J9" s="88"/>
      <c r="K9" s="88"/>
      <c r="L9" s="88"/>
      <c r="M9" s="89"/>
      <c r="N9" s="4"/>
      <c r="O9" s="4"/>
      <c r="P9" s="4"/>
      <c r="Q9" s="4"/>
      <c r="R9" s="4"/>
      <c r="S9" s="4"/>
      <c r="T9" s="4"/>
      <c r="U9" s="4"/>
      <c r="V9" s="4"/>
      <c r="W9" s="4"/>
      <c r="X9" s="4"/>
      <c r="Y9" s="4"/>
      <c r="Z9" s="4"/>
      <c r="AA9" s="4"/>
    </row>
    <row r="10" spans="1:27" s="2" customFormat="1" ht="15" customHeight="1">
      <c r="A10" s="4"/>
      <c r="B10" s="10"/>
      <c r="C10" s="74" t="s">
        <v>14</v>
      </c>
      <c r="D10" s="90" t="s">
        <v>15</v>
      </c>
      <c r="E10" s="90"/>
      <c r="F10" s="90"/>
      <c r="G10" s="90"/>
      <c r="H10" s="90"/>
      <c r="I10" s="90"/>
      <c r="J10" s="90"/>
      <c r="K10" s="90"/>
      <c r="L10" s="90"/>
      <c r="M10" s="91"/>
      <c r="N10" s="4"/>
      <c r="O10" s="4"/>
      <c r="P10" s="4"/>
      <c r="Q10" s="4"/>
      <c r="R10" s="4"/>
      <c r="S10" s="4"/>
      <c r="T10" s="4"/>
      <c r="U10" s="4"/>
      <c r="V10" s="4"/>
      <c r="W10" s="4"/>
      <c r="X10" s="4"/>
      <c r="Y10" s="4"/>
      <c r="Z10" s="4"/>
      <c r="AA10" s="4"/>
    </row>
    <row r="11" spans="1:27" s="2" customFormat="1" ht="15" customHeight="1" thickBot="1">
      <c r="A11" s="4"/>
      <c r="B11" s="10"/>
      <c r="C11" s="67" t="s">
        <v>532</v>
      </c>
      <c r="D11" s="81" t="s">
        <v>533</v>
      </c>
      <c r="E11" s="81"/>
      <c r="F11" s="81"/>
      <c r="G11" s="81"/>
      <c r="H11" s="81"/>
      <c r="I11" s="81"/>
      <c r="J11" s="81"/>
      <c r="K11" s="81"/>
      <c r="L11" s="81"/>
      <c r="M11" s="8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3" t="s">
        <v>574</v>
      </c>
      <c r="D14" s="83"/>
      <c r="E14" s="83"/>
      <c r="F14" s="83"/>
      <c r="G14" s="83"/>
      <c r="H14" s="83"/>
      <c r="I14" s="83"/>
      <c r="J14" s="83"/>
      <c r="K14" s="83"/>
      <c r="L14" s="83"/>
      <c r="M14" s="83"/>
      <c r="N14" s="4"/>
      <c r="O14" s="4"/>
    </row>
    <row r="15" spans="2:15" ht="12.75">
      <c r="B15" s="10" t="s">
        <v>17</v>
      </c>
      <c r="C15" s="10"/>
      <c r="D15" s="10"/>
      <c r="E15" s="10"/>
      <c r="F15" s="10"/>
      <c r="G15" s="11"/>
      <c r="H15" s="11"/>
      <c r="I15" s="11"/>
      <c r="J15" s="11"/>
      <c r="K15" s="11"/>
      <c r="L15" s="11"/>
      <c r="M15" s="11"/>
      <c r="N15" s="4"/>
      <c r="O15" s="4"/>
    </row>
    <row r="16" spans="2:16" ht="12.75">
      <c r="B16" s="11"/>
      <c r="C16" s="11" t="s">
        <v>117</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D11:M11"/>
    <mergeCell ref="C14:M14"/>
    <mergeCell ref="A1:N1"/>
    <mergeCell ref="A2:N2"/>
    <mergeCell ref="D4:M4"/>
    <mergeCell ref="D5:M5"/>
    <mergeCell ref="D6:M6"/>
    <mergeCell ref="D9:M9"/>
    <mergeCell ref="D10:M10"/>
  </mergeCells>
  <printOptions/>
  <pageMargins left="0.25" right="0.25" top="0.75" bottom="0.75" header="0.3" footer="0.3"/>
  <pageSetup horizontalDpi="1200" verticalDpi="1200" orientation="portrait" scale="71"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5"/>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84" t="s">
        <v>4</v>
      </c>
      <c r="C1" s="84"/>
      <c r="D1" s="84"/>
      <c r="E1" s="84"/>
      <c r="F1" s="84"/>
      <c r="G1" s="84"/>
      <c r="H1" s="84"/>
      <c r="I1" s="84"/>
      <c r="J1" s="84"/>
      <c r="K1" s="84"/>
      <c r="L1" s="84"/>
      <c r="M1" s="84"/>
      <c r="N1" s="84"/>
      <c r="O1" s="84"/>
      <c r="P1" s="84"/>
      <c r="Q1" s="84"/>
    </row>
    <row r="2" spans="2:17" ht="20.25">
      <c r="B2" s="84" t="s">
        <v>19</v>
      </c>
      <c r="C2" s="84"/>
      <c r="D2" s="84"/>
      <c r="E2" s="84"/>
      <c r="F2" s="84"/>
      <c r="G2" s="84"/>
      <c r="H2" s="84"/>
      <c r="I2" s="84"/>
      <c r="J2" s="84"/>
      <c r="K2" s="84"/>
      <c r="L2" s="84"/>
      <c r="M2" s="84"/>
      <c r="N2" s="84"/>
      <c r="O2" s="84"/>
      <c r="P2" s="84"/>
      <c r="Q2" s="84"/>
    </row>
    <row r="3" spans="2:16" ht="5.25" customHeight="1">
      <c r="B3" s="10"/>
      <c r="C3" s="4"/>
      <c r="D3" s="4"/>
      <c r="E3" s="4"/>
      <c r="F3" s="4"/>
      <c r="G3" s="4"/>
      <c r="H3" s="4"/>
      <c r="J3" s="4"/>
      <c r="K3" s="4"/>
      <c r="L3" s="4"/>
      <c r="M3" s="4"/>
      <c r="N3" s="4"/>
      <c r="O3" s="4"/>
      <c r="P3" s="4"/>
    </row>
    <row r="4" spans="2:16" ht="12.75">
      <c r="B4" s="95" t="s">
        <v>20</v>
      </c>
      <c r="C4" s="95"/>
      <c r="D4" s="65" t="s">
        <v>116</v>
      </c>
      <c r="E4" s="64"/>
      <c r="F4" s="4"/>
      <c r="G4" s="4"/>
      <c r="H4" s="4"/>
      <c r="J4" s="4"/>
      <c r="K4" s="4"/>
      <c r="L4" s="4"/>
      <c r="M4" s="4"/>
      <c r="N4" s="4"/>
      <c r="O4" s="4"/>
      <c r="P4" s="4"/>
    </row>
    <row r="5" spans="2:16" ht="12.75">
      <c r="B5" s="95" t="s">
        <v>21</v>
      </c>
      <c r="C5" s="95"/>
      <c r="D5" s="12">
        <v>1</v>
      </c>
      <c r="E5" s="63" t="s">
        <v>1</v>
      </c>
      <c r="F5" s="13" t="s">
        <v>22</v>
      </c>
      <c r="G5" s="110" t="s">
        <v>85</v>
      </c>
      <c r="H5" s="110"/>
      <c r="I5" s="110"/>
      <c r="J5" s="110"/>
      <c r="K5" s="4"/>
      <c r="L5" s="4"/>
      <c r="M5" s="4"/>
      <c r="N5" s="4"/>
      <c r="O5" s="4"/>
      <c r="P5" s="4"/>
    </row>
    <row r="6" spans="2:16" ht="27.75" customHeight="1">
      <c r="B6" s="111" t="s">
        <v>23</v>
      </c>
      <c r="C6" s="112"/>
      <c r="D6" s="113" t="s">
        <v>131</v>
      </c>
      <c r="E6" s="114"/>
      <c r="F6" s="114"/>
      <c r="G6" s="114"/>
      <c r="H6" s="114"/>
      <c r="I6" s="114"/>
      <c r="J6" s="114"/>
      <c r="K6" s="114"/>
      <c r="L6" s="114"/>
      <c r="M6" s="114"/>
      <c r="N6" s="114"/>
      <c r="O6" s="115"/>
      <c r="P6" s="14"/>
    </row>
    <row r="7" spans="2:16" ht="13.5" thickBot="1">
      <c r="B7" s="10"/>
      <c r="C7" s="4"/>
      <c r="D7" s="4"/>
      <c r="E7" s="4"/>
      <c r="F7" s="4"/>
      <c r="G7" s="4"/>
      <c r="H7" s="4"/>
      <c r="J7" s="4"/>
      <c r="K7" s="4"/>
      <c r="L7" s="4"/>
      <c r="M7" s="4"/>
      <c r="N7" s="4"/>
      <c r="O7" s="4"/>
      <c r="P7" s="4"/>
    </row>
    <row r="8" spans="1:25" s="16" customFormat="1" ht="13.5" thickBot="1">
      <c r="A8" s="15"/>
      <c r="B8" s="92" t="s">
        <v>24</v>
      </c>
      <c r="C8" s="93"/>
      <c r="D8" s="93"/>
      <c r="E8" s="93"/>
      <c r="F8" s="93"/>
      <c r="G8" s="93"/>
      <c r="H8" s="93"/>
      <c r="I8" s="93"/>
      <c r="J8" s="93"/>
      <c r="K8" s="93"/>
      <c r="L8" s="93"/>
      <c r="M8" s="93"/>
      <c r="N8" s="93"/>
      <c r="O8" s="93"/>
      <c r="P8" s="94"/>
      <c r="Q8" s="15"/>
      <c r="R8" s="15"/>
      <c r="S8" s="15"/>
      <c r="T8" s="15"/>
      <c r="U8" s="15"/>
      <c r="V8" s="15"/>
      <c r="W8" s="15"/>
      <c r="X8" s="15"/>
      <c r="Y8" s="15"/>
    </row>
    <row r="9" spans="2:16" ht="12.75">
      <c r="B9" s="10"/>
      <c r="C9" s="4"/>
      <c r="D9" s="4"/>
      <c r="E9" s="4"/>
      <c r="F9" s="4"/>
      <c r="G9" s="4"/>
      <c r="H9" s="4"/>
      <c r="J9" s="4"/>
      <c r="K9" s="4"/>
      <c r="L9" s="4"/>
      <c r="M9" s="4"/>
      <c r="N9" s="4"/>
      <c r="O9" s="4"/>
      <c r="P9" s="4"/>
    </row>
    <row r="10" spans="2:16" ht="12.75">
      <c r="B10" s="95" t="s">
        <v>25</v>
      </c>
      <c r="C10" s="95"/>
      <c r="D10" s="106" t="s">
        <v>89</v>
      </c>
      <c r="E10" s="107"/>
      <c r="F10" s="4"/>
      <c r="G10" s="4"/>
      <c r="H10" s="4"/>
      <c r="J10" s="4"/>
      <c r="K10" s="4"/>
      <c r="L10" s="4"/>
      <c r="M10" s="4"/>
      <c r="N10" s="4"/>
      <c r="O10" s="4"/>
      <c r="P10" s="4"/>
    </row>
    <row r="11" spans="2:16" ht="12.75">
      <c r="B11" s="108" t="s">
        <v>26</v>
      </c>
      <c r="C11" s="109"/>
      <c r="D11" s="100" t="s">
        <v>129</v>
      </c>
      <c r="E11" s="107"/>
      <c r="F11" s="4"/>
      <c r="G11" s="4"/>
      <c r="H11" s="4"/>
      <c r="J11" s="4"/>
      <c r="K11" s="4"/>
      <c r="L11" s="4"/>
      <c r="M11" s="4"/>
      <c r="N11" s="4"/>
      <c r="O11" s="4"/>
      <c r="P11" s="4"/>
    </row>
    <row r="12" spans="2:16" ht="12.75">
      <c r="B12" s="95" t="s">
        <v>27</v>
      </c>
      <c r="C12" s="95"/>
      <c r="D12" s="96">
        <v>2004</v>
      </c>
      <c r="E12" s="96"/>
      <c r="F12" s="4"/>
      <c r="G12" s="4"/>
      <c r="H12" s="4"/>
      <c r="J12" s="4"/>
      <c r="K12" s="4"/>
      <c r="L12" s="4"/>
      <c r="M12" s="4"/>
      <c r="N12" s="4"/>
      <c r="O12" s="4"/>
      <c r="P12" s="4"/>
    </row>
    <row r="13" spans="2:16" ht="12.75">
      <c r="B13" s="95" t="s">
        <v>28</v>
      </c>
      <c r="C13" s="95"/>
      <c r="D13" s="96" t="s">
        <v>65</v>
      </c>
      <c r="E13" s="96"/>
      <c r="F13" s="4"/>
      <c r="G13" s="4"/>
      <c r="H13" s="4"/>
      <c r="J13" s="4"/>
      <c r="K13" s="4"/>
      <c r="L13" s="4"/>
      <c r="M13" s="4"/>
      <c r="N13" s="4"/>
      <c r="O13" s="4"/>
      <c r="P13" s="4"/>
    </row>
    <row r="14" spans="2:16" ht="12.75">
      <c r="B14" s="95" t="s">
        <v>30</v>
      </c>
      <c r="C14" s="95"/>
      <c r="D14" s="96" t="s">
        <v>70</v>
      </c>
      <c r="E14" s="96"/>
      <c r="F14" s="4"/>
      <c r="G14" s="4"/>
      <c r="H14" s="4"/>
      <c r="J14" s="4"/>
      <c r="K14" s="4"/>
      <c r="L14" s="4"/>
      <c r="M14" s="4"/>
      <c r="N14" s="4"/>
      <c r="O14" s="4"/>
      <c r="P14" s="4"/>
    </row>
    <row r="15" spans="2:16" ht="12.75">
      <c r="B15" s="95" t="s">
        <v>32</v>
      </c>
      <c r="C15" s="95"/>
      <c r="D15" s="96" t="s">
        <v>130</v>
      </c>
      <c r="E15" s="96"/>
      <c r="F15" s="4"/>
      <c r="G15" s="4"/>
      <c r="H15" s="4"/>
      <c r="J15" s="4"/>
      <c r="K15" s="4"/>
      <c r="L15" s="4"/>
      <c r="M15" s="4"/>
      <c r="N15" s="4"/>
      <c r="O15" s="4"/>
      <c r="P15" s="4"/>
    </row>
    <row r="16" spans="2:16" ht="12.75">
      <c r="B16" s="95" t="s">
        <v>33</v>
      </c>
      <c r="C16" s="95"/>
      <c r="D16" s="96" t="s">
        <v>73</v>
      </c>
      <c r="E16" s="96"/>
      <c r="F16" s="4"/>
      <c r="G16" s="4"/>
      <c r="H16" s="4"/>
      <c r="J16" s="4"/>
      <c r="K16" s="4"/>
      <c r="L16" s="4"/>
      <c r="M16" s="4"/>
      <c r="N16" s="4"/>
      <c r="O16" s="4"/>
      <c r="P16" s="4"/>
    </row>
    <row r="17" spans="2:16" ht="18" customHeight="1">
      <c r="B17" s="97" t="s">
        <v>35</v>
      </c>
      <c r="C17" s="98"/>
      <c r="D17" s="99"/>
      <c r="E17" s="99"/>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6" customFormat="1" ht="13.5" thickBot="1">
      <c r="A20" s="15"/>
      <c r="B20" s="92" t="s">
        <v>36</v>
      </c>
      <c r="C20" s="93"/>
      <c r="D20" s="93"/>
      <c r="E20" s="93"/>
      <c r="F20" s="93"/>
      <c r="G20" s="93"/>
      <c r="H20" s="93"/>
      <c r="I20" s="93"/>
      <c r="J20" s="93"/>
      <c r="K20" s="93"/>
      <c r="L20" s="93"/>
      <c r="M20" s="93"/>
      <c r="N20" s="93"/>
      <c r="O20" s="93"/>
      <c r="P20" s="94"/>
      <c r="Q20" s="15"/>
      <c r="R20" s="15"/>
      <c r="S20" s="15"/>
      <c r="T20" s="15"/>
      <c r="U20" s="15"/>
      <c r="V20" s="15"/>
      <c r="W20" s="15"/>
      <c r="X20" s="15"/>
      <c r="Y20" s="15"/>
    </row>
    <row r="21" spans="2:16" ht="12.75">
      <c r="B21" s="10"/>
      <c r="C21" s="4"/>
      <c r="D21" s="4"/>
      <c r="E21" s="4"/>
      <c r="F21" s="4"/>
      <c r="G21" s="17" t="s">
        <v>37</v>
      </c>
      <c r="H21" s="4"/>
      <c r="J21" s="4"/>
      <c r="K21" s="4"/>
      <c r="L21" s="4"/>
      <c r="M21" s="4"/>
      <c r="N21" s="4"/>
      <c r="O21" s="4"/>
      <c r="P21" s="4"/>
    </row>
    <row r="22" spans="2:25" ht="12.75">
      <c r="B22" s="10"/>
      <c r="C22" s="18" t="s">
        <v>38</v>
      </c>
      <c r="D22" s="18" t="s">
        <v>39</v>
      </c>
      <c r="E22" s="18" t="s">
        <v>40</v>
      </c>
      <c r="F22" s="18" t="s">
        <v>48</v>
      </c>
      <c r="G22" s="18" t="s">
        <v>0</v>
      </c>
      <c r="H22" s="103" t="s">
        <v>42</v>
      </c>
      <c r="I22" s="104"/>
      <c r="J22" s="104"/>
      <c r="K22" s="104"/>
      <c r="L22" s="104"/>
      <c r="M22" s="104"/>
      <c r="N22" s="105"/>
      <c r="O22" s="4"/>
      <c r="P22" s="4"/>
      <c r="X22" s="1"/>
      <c r="Y22" s="1"/>
    </row>
    <row r="23" spans="2:25" ht="12.75">
      <c r="B23" s="11">
        <f>LEN(C23)</f>
        <v>10</v>
      </c>
      <c r="C23" s="38" t="s">
        <v>86</v>
      </c>
      <c r="D23" s="40"/>
      <c r="E23" s="51">
        <v>400</v>
      </c>
      <c r="F23" s="44" t="s">
        <v>87</v>
      </c>
      <c r="G23" s="39"/>
      <c r="H23" s="65" t="s">
        <v>132</v>
      </c>
      <c r="I23" s="71"/>
      <c r="J23" s="71"/>
      <c r="K23" s="71"/>
      <c r="L23" s="71"/>
      <c r="M23" s="71"/>
      <c r="N23" s="72"/>
      <c r="O23" s="4"/>
      <c r="P23" s="4"/>
      <c r="X23" s="1"/>
      <c r="Y23" s="1"/>
    </row>
    <row r="24" spans="2:25" ht="12.75">
      <c r="B24" s="11">
        <f>LEN(C24)</f>
        <v>16</v>
      </c>
      <c r="C24" s="38" t="s">
        <v>88</v>
      </c>
      <c r="D24" s="40"/>
      <c r="E24" s="51">
        <v>360</v>
      </c>
      <c r="F24" s="44" t="s">
        <v>125</v>
      </c>
      <c r="G24" s="39"/>
      <c r="H24" s="65" t="s">
        <v>133</v>
      </c>
      <c r="I24" s="71"/>
      <c r="J24" s="71"/>
      <c r="K24" s="71"/>
      <c r="L24" s="71"/>
      <c r="M24" s="71"/>
      <c r="N24" s="72"/>
      <c r="O24" s="4"/>
      <c r="P24" s="4"/>
      <c r="X24" s="1"/>
      <c r="Y24" s="1"/>
    </row>
    <row r="25" spans="2:25" ht="12.75">
      <c r="B25" s="11">
        <f>LEN(C25)</f>
        <v>9</v>
      </c>
      <c r="C25" s="38" t="s">
        <v>91</v>
      </c>
      <c r="D25" s="40"/>
      <c r="E25" s="57">
        <v>1.2227E-07</v>
      </c>
      <c r="F25" s="44" t="s">
        <v>1</v>
      </c>
      <c r="G25" s="39"/>
      <c r="H25" s="65" t="s">
        <v>134</v>
      </c>
      <c r="I25" s="71"/>
      <c r="J25" s="71"/>
      <c r="K25" s="71"/>
      <c r="L25" s="71"/>
      <c r="M25" s="71"/>
      <c r="N25" s="72"/>
      <c r="O25" s="4"/>
      <c r="P25" s="4"/>
      <c r="X25" s="1"/>
      <c r="Y25" s="1"/>
    </row>
    <row r="26" spans="2:25" ht="12.75">
      <c r="B26" s="11">
        <f>LEN(C26)</f>
        <v>0</v>
      </c>
      <c r="C26" s="38"/>
      <c r="D26" s="40"/>
      <c r="E26" s="51"/>
      <c r="F26" s="44"/>
      <c r="G26" s="39"/>
      <c r="H26" s="100"/>
      <c r="I26" s="101"/>
      <c r="J26" s="101"/>
      <c r="K26" s="101"/>
      <c r="L26" s="101"/>
      <c r="M26" s="101"/>
      <c r="N26" s="102"/>
      <c r="O26" s="4"/>
      <c r="P26" s="4"/>
      <c r="X26" s="1"/>
      <c r="Y26" s="1"/>
    </row>
    <row r="27" spans="2:25" ht="12.75">
      <c r="B27" s="10"/>
      <c r="C27" s="19" t="s">
        <v>43</v>
      </c>
      <c r="D27" s="28" t="s">
        <v>54</v>
      </c>
      <c r="E27" s="20"/>
      <c r="F27" s="21"/>
      <c r="G27" s="56"/>
      <c r="H27" s="22"/>
      <c r="I27" s="22"/>
      <c r="J27" s="22"/>
      <c r="K27" s="22"/>
      <c r="L27" s="22"/>
      <c r="M27" s="22"/>
      <c r="N27" s="23"/>
      <c r="O27" s="4"/>
      <c r="P27" s="4"/>
      <c r="X27" s="1"/>
      <c r="Y27" s="1"/>
    </row>
    <row r="28" spans="2:16" ht="13.5" thickBot="1">
      <c r="B28" s="10"/>
      <c r="C28" s="4"/>
      <c r="D28" s="4"/>
      <c r="E28" s="4"/>
      <c r="F28" s="4"/>
      <c r="G28" s="4"/>
      <c r="H28" s="4"/>
      <c r="J28" s="4"/>
      <c r="K28" s="4"/>
      <c r="L28" s="4"/>
      <c r="M28" s="4"/>
      <c r="N28" s="4"/>
      <c r="O28" s="4"/>
      <c r="P28" s="4"/>
    </row>
    <row r="29" spans="1:25" s="16" customFormat="1" ht="13.5" thickBot="1">
      <c r="A29" s="15"/>
      <c r="B29" s="92" t="s">
        <v>44</v>
      </c>
      <c r="C29" s="93"/>
      <c r="D29" s="93"/>
      <c r="E29" s="93"/>
      <c r="F29" s="93"/>
      <c r="G29" s="93"/>
      <c r="H29" s="93"/>
      <c r="I29" s="93"/>
      <c r="J29" s="93"/>
      <c r="K29" s="93"/>
      <c r="L29" s="93"/>
      <c r="M29" s="93"/>
      <c r="N29" s="93"/>
      <c r="O29" s="93"/>
      <c r="P29" s="94"/>
      <c r="Q29" s="15"/>
      <c r="R29" s="15"/>
      <c r="S29" s="15"/>
      <c r="T29" s="15"/>
      <c r="U29" s="15"/>
      <c r="V29" s="15"/>
      <c r="W29" s="15"/>
      <c r="X29" s="15"/>
      <c r="Y29" s="15"/>
    </row>
    <row r="30" spans="2:16" ht="12.75">
      <c r="B30" s="10"/>
      <c r="C30" s="4"/>
      <c r="D30" s="4"/>
      <c r="E30" s="4"/>
      <c r="F30" s="4"/>
      <c r="G30" s="4"/>
      <c r="H30" s="17" t="s">
        <v>45</v>
      </c>
      <c r="J30" s="4"/>
      <c r="K30" s="4"/>
      <c r="L30" s="4"/>
      <c r="M30" s="4"/>
      <c r="N30" s="4"/>
      <c r="O30" s="4"/>
      <c r="P30" s="4"/>
    </row>
    <row r="31" spans="2:25" ht="12.75">
      <c r="B31" s="10"/>
      <c r="C31" s="18" t="s">
        <v>46</v>
      </c>
      <c r="D31" s="18" t="s">
        <v>47</v>
      </c>
      <c r="E31" s="18" t="s">
        <v>40</v>
      </c>
      <c r="F31" s="18" t="s">
        <v>41</v>
      </c>
      <c r="G31" s="18" t="s">
        <v>46</v>
      </c>
      <c r="H31" s="18" t="s">
        <v>48</v>
      </c>
      <c r="I31" s="18" t="s">
        <v>49</v>
      </c>
      <c r="J31" s="18" t="s">
        <v>50</v>
      </c>
      <c r="K31" s="18" t="s">
        <v>51</v>
      </c>
      <c r="L31" s="18" t="s">
        <v>52</v>
      </c>
      <c r="M31" s="18" t="s">
        <v>0</v>
      </c>
      <c r="N31" s="18" t="s">
        <v>42</v>
      </c>
      <c r="O31" s="4"/>
      <c r="P31" s="4"/>
      <c r="X31" s="1"/>
      <c r="Y31" s="1"/>
    </row>
    <row r="32" spans="2:25" ht="14.25" customHeight="1">
      <c r="B32" s="10"/>
      <c r="C32" s="48"/>
      <c r="D32" s="49" t="s">
        <v>118</v>
      </c>
      <c r="E32" s="24">
        <v>1</v>
      </c>
      <c r="F32" s="24" t="s">
        <v>119</v>
      </c>
      <c r="G32" s="53">
        <f aca="true" t="shared" si="0" ref="G32:G39">IF($C32="",1,VLOOKUP($C32,$C$22:$F$24,3,FALSE))</f>
        <v>1</v>
      </c>
      <c r="H32" s="54">
        <f aca="true" t="shared" si="1" ref="H32:H39">IF($C32="","",VLOOKUP($C32,$C$22:$F$24,4,FALSE))</f>
      </c>
      <c r="I32" s="55">
        <f aca="true" t="shared" si="2" ref="I32:I39">IF(D32="","",E32*G32*$D$5)</f>
        <v>1</v>
      </c>
      <c r="J32" s="24" t="s">
        <v>119</v>
      </c>
      <c r="K32" s="25" t="s">
        <v>53</v>
      </c>
      <c r="L32" s="24"/>
      <c r="M32" s="26"/>
      <c r="N32" s="46" t="s">
        <v>124</v>
      </c>
      <c r="O32" s="4"/>
      <c r="P32" s="4"/>
      <c r="X32" s="1"/>
      <c r="Y32" s="1"/>
    </row>
    <row r="33" spans="2:25" ht="12.75">
      <c r="B33" s="10"/>
      <c r="C33" s="38"/>
      <c r="D33" s="42" t="s">
        <v>120</v>
      </c>
      <c r="E33" s="24">
        <v>1</v>
      </c>
      <c r="F33" s="24" t="s">
        <v>1</v>
      </c>
      <c r="G33" s="53">
        <f t="shared" si="0"/>
        <v>1</v>
      </c>
      <c r="H33" s="54">
        <f t="shared" si="1"/>
      </c>
      <c r="I33" s="55">
        <f t="shared" si="2"/>
        <v>1</v>
      </c>
      <c r="J33" s="24" t="s">
        <v>1</v>
      </c>
      <c r="K33" s="25" t="s">
        <v>53</v>
      </c>
      <c r="L33" s="24"/>
      <c r="M33" s="26"/>
      <c r="N33" s="46" t="s">
        <v>124</v>
      </c>
      <c r="O33" s="4"/>
      <c r="P33" s="4"/>
      <c r="X33" s="1"/>
      <c r="Y33" s="1"/>
    </row>
    <row r="34" spans="2:25" ht="12.75">
      <c r="B34" s="10"/>
      <c r="C34" s="38"/>
      <c r="D34" s="42" t="s">
        <v>121</v>
      </c>
      <c r="E34" s="24">
        <v>1</v>
      </c>
      <c r="F34" s="24" t="s">
        <v>119</v>
      </c>
      <c r="G34" s="53">
        <f t="shared" si="0"/>
        <v>1</v>
      </c>
      <c r="H34" s="54">
        <f t="shared" si="1"/>
      </c>
      <c r="I34" s="55">
        <f t="shared" si="2"/>
        <v>1</v>
      </c>
      <c r="J34" s="24" t="s">
        <v>119</v>
      </c>
      <c r="K34" s="25" t="s">
        <v>53</v>
      </c>
      <c r="L34" s="24"/>
      <c r="M34" s="26"/>
      <c r="N34" s="46" t="s">
        <v>124</v>
      </c>
      <c r="O34" s="4"/>
      <c r="P34" s="4"/>
      <c r="X34" s="1"/>
      <c r="Y34" s="1"/>
    </row>
    <row r="35" spans="2:25" ht="12.75">
      <c r="B35" s="10"/>
      <c r="C35" s="38"/>
      <c r="D35" s="42" t="s">
        <v>122</v>
      </c>
      <c r="E35" s="24">
        <v>1</v>
      </c>
      <c r="F35" s="24" t="s">
        <v>119</v>
      </c>
      <c r="G35" s="53">
        <f t="shared" si="0"/>
        <v>1</v>
      </c>
      <c r="H35" s="54">
        <f t="shared" si="1"/>
      </c>
      <c r="I35" s="55">
        <f t="shared" si="2"/>
        <v>1</v>
      </c>
      <c r="J35" s="24" t="s">
        <v>119</v>
      </c>
      <c r="K35" s="25" t="s">
        <v>53</v>
      </c>
      <c r="L35" s="24"/>
      <c r="M35" s="26"/>
      <c r="N35" s="46" t="s">
        <v>124</v>
      </c>
      <c r="O35" s="4"/>
      <c r="P35" s="4"/>
      <c r="X35" s="1"/>
      <c r="Y35" s="1"/>
    </row>
    <row r="36" spans="2:25" ht="25.5">
      <c r="B36" s="10"/>
      <c r="C36" s="38"/>
      <c r="D36" s="40" t="s">
        <v>123</v>
      </c>
      <c r="E36" s="59">
        <v>1</v>
      </c>
      <c r="F36" s="59" t="s">
        <v>119</v>
      </c>
      <c r="G36" s="60">
        <f t="shared" si="0"/>
        <v>1</v>
      </c>
      <c r="H36" s="61">
        <f t="shared" si="1"/>
      </c>
      <c r="I36" s="62">
        <f t="shared" si="2"/>
        <v>1</v>
      </c>
      <c r="J36" s="59" t="s">
        <v>119</v>
      </c>
      <c r="K36" s="73" t="s">
        <v>53</v>
      </c>
      <c r="L36" s="59"/>
      <c r="M36" s="59"/>
      <c r="N36" s="59" t="s">
        <v>90</v>
      </c>
      <c r="O36" s="4"/>
      <c r="P36" s="4"/>
      <c r="X36" s="1"/>
      <c r="Y36" s="1"/>
    </row>
    <row r="37" spans="2:25" ht="12.75">
      <c r="B37" s="10"/>
      <c r="C37" s="38"/>
      <c r="D37" s="40" t="s">
        <v>115</v>
      </c>
      <c r="E37" s="78">
        <v>1.14638983793709</v>
      </c>
      <c r="F37" s="59" t="s">
        <v>1</v>
      </c>
      <c r="G37" s="60">
        <f t="shared" si="0"/>
        <v>1</v>
      </c>
      <c r="H37" s="61">
        <f t="shared" si="1"/>
      </c>
      <c r="I37" s="62">
        <f>IF(D37="","",E37*G37*$D$5)</f>
        <v>1.14638983793709</v>
      </c>
      <c r="J37" s="59" t="s">
        <v>1</v>
      </c>
      <c r="K37" s="73"/>
      <c r="L37" s="59"/>
      <c r="M37" s="59"/>
      <c r="N37" s="59" t="s">
        <v>577</v>
      </c>
      <c r="O37" s="4"/>
      <c r="P37" s="4"/>
      <c r="X37" s="1"/>
      <c r="Y37" s="1"/>
    </row>
    <row r="38" spans="2:25" ht="12.75">
      <c r="B38" s="10"/>
      <c r="C38" s="38"/>
      <c r="D38" s="40" t="s">
        <v>575</v>
      </c>
      <c r="E38" s="78">
        <v>0.0025886737800434</v>
      </c>
      <c r="F38" s="59" t="s">
        <v>1</v>
      </c>
      <c r="G38" s="60">
        <f t="shared" si="0"/>
        <v>1</v>
      </c>
      <c r="H38" s="61">
        <f t="shared" si="1"/>
      </c>
      <c r="I38" s="79">
        <f>IF(D38="","",E38*G38*$D$5)</f>
        <v>0.0025886737800434</v>
      </c>
      <c r="J38" s="59" t="s">
        <v>1</v>
      </c>
      <c r="K38" s="73"/>
      <c r="L38" s="59"/>
      <c r="M38" s="59"/>
      <c r="N38" s="59" t="s">
        <v>576</v>
      </c>
      <c r="O38" s="4"/>
      <c r="P38" s="4"/>
      <c r="X38" s="1"/>
      <c r="Y38" s="1"/>
    </row>
    <row r="39" spans="2:25" ht="12.75">
      <c r="B39" s="10"/>
      <c r="C39" s="24"/>
      <c r="D39" s="37"/>
      <c r="E39" s="24"/>
      <c r="F39" s="24"/>
      <c r="G39" s="53">
        <f t="shared" si="0"/>
        <v>1</v>
      </c>
      <c r="H39" s="54">
        <f t="shared" si="1"/>
      </c>
      <c r="I39" s="55">
        <f t="shared" si="2"/>
      </c>
      <c r="J39" s="24"/>
      <c r="K39" s="25"/>
      <c r="L39" s="24"/>
      <c r="M39" s="26"/>
      <c r="N39" s="26"/>
      <c r="O39" s="4"/>
      <c r="P39" s="4"/>
      <c r="X39" s="1"/>
      <c r="Y39" s="1"/>
    </row>
    <row r="40" spans="2:25" ht="12.75">
      <c r="B40" s="10"/>
      <c r="C40" s="27" t="s">
        <v>43</v>
      </c>
      <c r="D40" s="28" t="s">
        <v>54</v>
      </c>
      <c r="E40" s="29" t="s">
        <v>55</v>
      </c>
      <c r="F40" s="28"/>
      <c r="G40" s="28"/>
      <c r="H40" s="28"/>
      <c r="I40" s="29" t="s">
        <v>56</v>
      </c>
      <c r="J40" s="28"/>
      <c r="K40" s="29"/>
      <c r="L40" s="28" t="s">
        <v>3</v>
      </c>
      <c r="M40" s="30"/>
      <c r="N40" s="30"/>
      <c r="O40" s="4"/>
      <c r="P40" s="4"/>
      <c r="X40" s="1"/>
      <c r="Y40" s="1"/>
    </row>
    <row r="41" s="4" customFormat="1" ht="13.5" thickBot="1">
      <c r="B41" s="10"/>
    </row>
    <row r="42" spans="1:25" s="16" customFormat="1" ht="13.5" thickBot="1">
      <c r="A42" s="15"/>
      <c r="B42" s="92" t="s">
        <v>57</v>
      </c>
      <c r="C42" s="93"/>
      <c r="D42" s="93"/>
      <c r="E42" s="93"/>
      <c r="F42" s="93"/>
      <c r="G42" s="93"/>
      <c r="H42" s="93"/>
      <c r="I42" s="93"/>
      <c r="J42" s="93"/>
      <c r="K42" s="93"/>
      <c r="L42" s="93"/>
      <c r="M42" s="93"/>
      <c r="N42" s="93"/>
      <c r="O42" s="93"/>
      <c r="P42" s="94"/>
      <c r="Q42" s="15"/>
      <c r="R42" s="15"/>
      <c r="S42" s="15"/>
      <c r="T42" s="15"/>
      <c r="U42" s="15"/>
      <c r="V42" s="15"/>
      <c r="W42" s="15"/>
      <c r="X42" s="15"/>
      <c r="Y42" s="15"/>
    </row>
    <row r="43" spans="2:16" ht="12.75">
      <c r="B43" s="10"/>
      <c r="C43" s="4"/>
      <c r="D43" s="4"/>
      <c r="E43" s="4"/>
      <c r="F43" s="4"/>
      <c r="G43" s="4"/>
      <c r="H43" s="17" t="s">
        <v>58</v>
      </c>
      <c r="J43" s="4"/>
      <c r="K43" s="4"/>
      <c r="L43" s="4"/>
      <c r="M43" s="4"/>
      <c r="N43" s="4"/>
      <c r="O43" s="4"/>
      <c r="P43" s="4"/>
    </row>
    <row r="44" spans="2:25" ht="12.75">
      <c r="B44" s="10"/>
      <c r="C44" s="18" t="s">
        <v>46</v>
      </c>
      <c r="D44" s="18" t="s">
        <v>47</v>
      </c>
      <c r="E44" s="18" t="s">
        <v>40</v>
      </c>
      <c r="F44" s="18" t="s">
        <v>41</v>
      </c>
      <c r="G44" s="18" t="s">
        <v>46</v>
      </c>
      <c r="H44" s="18" t="s">
        <v>48</v>
      </c>
      <c r="I44" s="18" t="s">
        <v>49</v>
      </c>
      <c r="J44" s="18" t="s">
        <v>50</v>
      </c>
      <c r="K44" s="18" t="s">
        <v>51</v>
      </c>
      <c r="L44" s="18" t="s">
        <v>52</v>
      </c>
      <c r="M44" s="18" t="s">
        <v>0</v>
      </c>
      <c r="N44" s="18" t="s">
        <v>42</v>
      </c>
      <c r="O44" s="4"/>
      <c r="P44" s="4"/>
      <c r="X44" s="1"/>
      <c r="Y44" s="1"/>
    </row>
    <row r="45" spans="2:25" ht="15" customHeight="1">
      <c r="B45" s="10"/>
      <c r="C45" s="41"/>
      <c r="D45" s="68" t="str">
        <f>CONCATENATE(G5," [Insert]")</f>
        <v>Illinois No. 6 Coal [Insert]</v>
      </c>
      <c r="E45" s="50">
        <v>1</v>
      </c>
      <c r="F45" s="50"/>
      <c r="G45" s="53">
        <f aca="true" t="shared" si="3" ref="G45:G68">IF($C45="",1,VLOOKUP($C45,$C$22:$F$24,3,FALSE))</f>
        <v>1</v>
      </c>
      <c r="H45" s="54">
        <f aca="true" t="shared" si="4" ref="H45:H68">IF($C45="","",VLOOKUP($C45,$C$22:$F$24,4,FALSE))</f>
      </c>
      <c r="I45" s="55">
        <f>IF(D45="","",E45*G45*$D$5)</f>
        <v>1</v>
      </c>
      <c r="J45" s="50" t="s">
        <v>1</v>
      </c>
      <c r="K45" s="25" t="s">
        <v>113</v>
      </c>
      <c r="L45" s="24"/>
      <c r="M45" s="47"/>
      <c r="N45" s="36" t="s">
        <v>60</v>
      </c>
      <c r="O45" s="4"/>
      <c r="P45" s="4"/>
      <c r="X45" s="1"/>
      <c r="Y45" s="1"/>
    </row>
    <row r="46" spans="2:25" ht="12.75">
      <c r="B46" s="10"/>
      <c r="C46" s="37"/>
      <c r="D46" s="69" t="s">
        <v>92</v>
      </c>
      <c r="E46" s="80">
        <v>0.0381561785896505</v>
      </c>
      <c r="F46" s="50" t="s">
        <v>1</v>
      </c>
      <c r="G46" s="53">
        <f t="shared" si="3"/>
        <v>1</v>
      </c>
      <c r="H46" s="54">
        <f t="shared" si="4"/>
      </c>
      <c r="I46" s="58">
        <f aca="true" t="shared" si="5" ref="I46:I66">IF(D46="","",E46*G46*$D$5)</f>
        <v>0.0381561785896505</v>
      </c>
      <c r="J46" s="37" t="s">
        <v>1</v>
      </c>
      <c r="K46" s="25"/>
      <c r="L46" s="24"/>
      <c r="M46" s="26"/>
      <c r="N46" s="26" t="s">
        <v>83</v>
      </c>
      <c r="O46" s="4"/>
      <c r="P46" s="4"/>
      <c r="X46" s="1"/>
      <c r="Y46" s="1"/>
    </row>
    <row r="47" spans="2:25" ht="12.75">
      <c r="B47" s="10"/>
      <c r="C47" s="37"/>
      <c r="D47" s="69" t="s">
        <v>93</v>
      </c>
      <c r="E47" s="80">
        <v>0.00766475618692879</v>
      </c>
      <c r="F47" s="50" t="s">
        <v>1</v>
      </c>
      <c r="G47" s="53">
        <f t="shared" si="3"/>
        <v>1</v>
      </c>
      <c r="H47" s="54">
        <f t="shared" si="4"/>
      </c>
      <c r="I47" s="58">
        <f t="shared" si="5"/>
        <v>0.00766475618692879</v>
      </c>
      <c r="J47" s="37" t="s">
        <v>1</v>
      </c>
      <c r="K47" s="25"/>
      <c r="L47" s="24"/>
      <c r="M47" s="26"/>
      <c r="N47" s="26" t="s">
        <v>83</v>
      </c>
      <c r="O47" s="4"/>
      <c r="P47" s="4"/>
      <c r="X47" s="1"/>
      <c r="Y47" s="1"/>
    </row>
    <row r="48" spans="2:25" ht="12.75">
      <c r="B48" s="10"/>
      <c r="C48" s="37"/>
      <c r="D48" s="69" t="s">
        <v>94</v>
      </c>
      <c r="E48" s="80">
        <v>7.5497963662292E-07</v>
      </c>
      <c r="F48" s="50" t="s">
        <v>1</v>
      </c>
      <c r="G48" s="53">
        <f t="shared" si="3"/>
        <v>1</v>
      </c>
      <c r="H48" s="54">
        <f t="shared" si="4"/>
      </c>
      <c r="I48" s="58">
        <f t="shared" si="5"/>
        <v>7.5497963662292E-07</v>
      </c>
      <c r="J48" s="37" t="s">
        <v>1</v>
      </c>
      <c r="K48" s="25"/>
      <c r="L48" s="24"/>
      <c r="M48" s="26"/>
      <c r="N48" s="26" t="s">
        <v>83</v>
      </c>
      <c r="O48" s="4"/>
      <c r="P48" s="4"/>
      <c r="X48" s="1"/>
      <c r="Y48" s="1"/>
    </row>
    <row r="49" spans="2:25" ht="12.75">
      <c r="B49" s="10"/>
      <c r="C49" s="37"/>
      <c r="D49" s="69" t="s">
        <v>95</v>
      </c>
      <c r="E49" s="80">
        <v>7.37760325666722E-05</v>
      </c>
      <c r="F49" s="50" t="s">
        <v>1</v>
      </c>
      <c r="G49" s="53">
        <f t="shared" si="3"/>
        <v>1</v>
      </c>
      <c r="H49" s="54">
        <f t="shared" si="4"/>
      </c>
      <c r="I49" s="58">
        <f t="shared" si="5"/>
        <v>7.37760325666722E-05</v>
      </c>
      <c r="J49" s="37" t="s">
        <v>1</v>
      </c>
      <c r="K49" s="25"/>
      <c r="L49" s="24"/>
      <c r="M49" s="26"/>
      <c r="N49" s="26" t="s">
        <v>83</v>
      </c>
      <c r="O49" s="4"/>
      <c r="P49" s="4"/>
      <c r="X49" s="1"/>
      <c r="Y49" s="1"/>
    </row>
    <row r="50" spans="2:25" ht="12.75">
      <c r="B50" s="10"/>
      <c r="C50" s="37"/>
      <c r="D50" s="69" t="s">
        <v>96</v>
      </c>
      <c r="E50" s="80">
        <v>8.4492925225146E-05</v>
      </c>
      <c r="F50" s="50" t="s">
        <v>1</v>
      </c>
      <c r="G50" s="53">
        <f t="shared" si="3"/>
        <v>1</v>
      </c>
      <c r="H50" s="54">
        <f t="shared" si="4"/>
      </c>
      <c r="I50" s="58">
        <f>IF(D50="","",E50*G50*$D$5)</f>
        <v>8.4492925225146E-05</v>
      </c>
      <c r="J50" s="37" t="s">
        <v>1</v>
      </c>
      <c r="K50" s="25"/>
      <c r="L50" s="24"/>
      <c r="M50" s="26"/>
      <c r="N50" s="26" t="s">
        <v>83</v>
      </c>
      <c r="O50" s="4"/>
      <c r="P50" s="4"/>
      <c r="X50" s="1"/>
      <c r="Y50" s="1"/>
    </row>
    <row r="51" spans="2:25" ht="12.75">
      <c r="B51" s="10"/>
      <c r="C51" s="37"/>
      <c r="D51" s="69" t="s">
        <v>97</v>
      </c>
      <c r="E51" s="80">
        <v>6.10681203433714E-05</v>
      </c>
      <c r="F51" s="50" t="s">
        <v>1</v>
      </c>
      <c r="G51" s="53">
        <f t="shared" si="3"/>
        <v>1</v>
      </c>
      <c r="H51" s="54">
        <f t="shared" si="4"/>
      </c>
      <c r="I51" s="58">
        <f t="shared" si="5"/>
        <v>6.10681203433714E-05</v>
      </c>
      <c r="J51" s="37" t="s">
        <v>1</v>
      </c>
      <c r="K51" s="25"/>
      <c r="L51" s="24"/>
      <c r="M51" s="26"/>
      <c r="N51" s="26" t="s">
        <v>83</v>
      </c>
      <c r="O51" s="4"/>
      <c r="P51" s="4"/>
      <c r="X51" s="1"/>
      <c r="Y51" s="1"/>
    </row>
    <row r="52" spans="2:25" ht="12.75">
      <c r="B52" s="10"/>
      <c r="C52" s="37"/>
      <c r="D52" s="69" t="s">
        <v>98</v>
      </c>
      <c r="E52" s="80">
        <v>4.38894288639026E-05</v>
      </c>
      <c r="F52" s="50" t="s">
        <v>1</v>
      </c>
      <c r="G52" s="53">
        <f t="shared" si="3"/>
        <v>1</v>
      </c>
      <c r="H52" s="54">
        <f t="shared" si="4"/>
      </c>
      <c r="I52" s="58">
        <f t="shared" si="5"/>
        <v>4.38894288639026E-05</v>
      </c>
      <c r="J52" s="37" t="s">
        <v>1</v>
      </c>
      <c r="K52" s="25"/>
      <c r="L52" s="24"/>
      <c r="M52" s="26"/>
      <c r="N52" s="26" t="s">
        <v>83</v>
      </c>
      <c r="O52" s="4"/>
      <c r="P52" s="4"/>
      <c r="X52" s="1"/>
      <c r="Y52" s="1"/>
    </row>
    <row r="53" spans="2:25" ht="12.75">
      <c r="B53" s="10"/>
      <c r="C53" s="37"/>
      <c r="D53" s="69" t="s">
        <v>99</v>
      </c>
      <c r="E53" s="80">
        <v>3.5838778465939E-09</v>
      </c>
      <c r="F53" s="50" t="s">
        <v>1</v>
      </c>
      <c r="G53" s="53">
        <f t="shared" si="3"/>
        <v>1</v>
      </c>
      <c r="H53" s="54">
        <f t="shared" si="4"/>
      </c>
      <c r="I53" s="58">
        <f>IF(D53="","",E53*G53*$D$5)</f>
        <v>3.5838778465939E-09</v>
      </c>
      <c r="J53" s="37" t="s">
        <v>1</v>
      </c>
      <c r="K53" s="25"/>
      <c r="L53" s="24"/>
      <c r="M53" s="26"/>
      <c r="N53" s="26" t="s">
        <v>83</v>
      </c>
      <c r="O53" s="4"/>
      <c r="P53" s="4"/>
      <c r="X53" s="1"/>
      <c r="Y53" s="1"/>
    </row>
    <row r="54" spans="2:25" ht="12.75">
      <c r="B54" s="10"/>
      <c r="C54" s="37"/>
      <c r="D54" s="69" t="s">
        <v>100</v>
      </c>
      <c r="E54" s="80">
        <v>6.2588551594221E-10</v>
      </c>
      <c r="F54" s="50" t="s">
        <v>1</v>
      </c>
      <c r="G54" s="53">
        <f t="shared" si="3"/>
        <v>1</v>
      </c>
      <c r="H54" s="54">
        <f t="shared" si="4"/>
      </c>
      <c r="I54" s="58">
        <f t="shared" si="5"/>
        <v>6.2588551594221E-10</v>
      </c>
      <c r="J54" s="37" t="s">
        <v>1</v>
      </c>
      <c r="K54" s="25"/>
      <c r="L54" s="24"/>
      <c r="M54" s="26"/>
      <c r="N54" s="26" t="s">
        <v>83</v>
      </c>
      <c r="O54" s="4"/>
      <c r="P54" s="4"/>
      <c r="X54" s="1"/>
      <c r="Y54" s="1"/>
    </row>
    <row r="55" spans="2:25" ht="12.75">
      <c r="B55" s="10"/>
      <c r="C55" s="37"/>
      <c r="D55" s="69" t="s">
        <v>101</v>
      </c>
      <c r="E55" s="80">
        <v>4.98197778173339E-07</v>
      </c>
      <c r="F55" s="50" t="s">
        <v>1</v>
      </c>
      <c r="G55" s="53">
        <f t="shared" si="3"/>
        <v>1</v>
      </c>
      <c r="H55" s="54">
        <f t="shared" si="4"/>
      </c>
      <c r="I55" s="58">
        <f t="shared" si="5"/>
        <v>4.98197778173339E-07</v>
      </c>
      <c r="J55" s="37" t="s">
        <v>1</v>
      </c>
      <c r="K55" s="25"/>
      <c r="L55" s="24"/>
      <c r="M55" s="26"/>
      <c r="N55" s="26" t="s">
        <v>83</v>
      </c>
      <c r="O55" s="4"/>
      <c r="P55" s="4"/>
      <c r="X55" s="1"/>
      <c r="Y55" s="1"/>
    </row>
    <row r="56" spans="2:25" ht="12.75">
      <c r="B56" s="10"/>
      <c r="C56" s="37"/>
      <c r="D56" s="69" t="s">
        <v>102</v>
      </c>
      <c r="E56" s="80">
        <v>4.48257801151155E-11</v>
      </c>
      <c r="F56" s="50" t="s">
        <v>1</v>
      </c>
      <c r="G56" s="53">
        <f t="shared" si="3"/>
        <v>1</v>
      </c>
      <c r="H56" s="54">
        <f t="shared" si="4"/>
      </c>
      <c r="I56" s="58">
        <f t="shared" si="5"/>
        <v>4.48257801151155E-11</v>
      </c>
      <c r="J56" s="37" t="s">
        <v>1</v>
      </c>
      <c r="K56" s="25"/>
      <c r="L56" s="24"/>
      <c r="M56" s="26"/>
      <c r="N56" s="26" t="s">
        <v>83</v>
      </c>
      <c r="O56" s="4"/>
      <c r="P56" s="4"/>
      <c r="X56" s="1"/>
      <c r="Y56" s="1"/>
    </row>
    <row r="57" spans="2:25" ht="12.75">
      <c r="B57" s="10"/>
      <c r="C57" s="37"/>
      <c r="D57" s="69" t="s">
        <v>103</v>
      </c>
      <c r="E57" s="80">
        <v>9.09076172212573E-06</v>
      </c>
      <c r="F57" s="50" t="s">
        <v>1</v>
      </c>
      <c r="G57" s="53">
        <f t="shared" si="3"/>
        <v>1</v>
      </c>
      <c r="H57" s="54">
        <f t="shared" si="4"/>
      </c>
      <c r="I57" s="58">
        <f t="shared" si="5"/>
        <v>9.09076172212573E-06</v>
      </c>
      <c r="J57" s="37" t="s">
        <v>1</v>
      </c>
      <c r="K57" s="25"/>
      <c r="L57" s="24"/>
      <c r="M57" s="26"/>
      <c r="N57" s="26" t="s">
        <v>83</v>
      </c>
      <c r="O57" s="4"/>
      <c r="P57" s="4"/>
      <c r="X57" s="1"/>
      <c r="Y57" s="1"/>
    </row>
    <row r="58" spans="2:25" ht="12.75">
      <c r="B58" s="10"/>
      <c r="C58" s="37"/>
      <c r="D58" s="69" t="s">
        <v>104</v>
      </c>
      <c r="E58" s="80">
        <v>0.00014864600298141</v>
      </c>
      <c r="F58" s="50" t="s">
        <v>1</v>
      </c>
      <c r="G58" s="53">
        <f t="shared" si="3"/>
        <v>1</v>
      </c>
      <c r="H58" s="54">
        <f t="shared" si="4"/>
      </c>
      <c r="I58" s="58">
        <f t="shared" si="5"/>
        <v>0.00014864600298141</v>
      </c>
      <c r="J58" s="37" t="s">
        <v>1</v>
      </c>
      <c r="K58" s="25"/>
      <c r="L58" s="24"/>
      <c r="M58" s="26"/>
      <c r="N58" s="26" t="s">
        <v>114</v>
      </c>
      <c r="O58" s="4"/>
      <c r="P58" s="4"/>
      <c r="X58" s="1"/>
      <c r="Y58" s="1"/>
    </row>
    <row r="59" spans="2:25" ht="12.75">
      <c r="B59" s="10"/>
      <c r="C59" s="37"/>
      <c r="D59" s="69" t="s">
        <v>105</v>
      </c>
      <c r="E59" s="80">
        <v>1.82255260068546E-06</v>
      </c>
      <c r="F59" s="50" t="s">
        <v>1</v>
      </c>
      <c r="G59" s="53">
        <f t="shared" si="3"/>
        <v>1</v>
      </c>
      <c r="H59" s="54">
        <f t="shared" si="4"/>
      </c>
      <c r="I59" s="58">
        <f t="shared" si="5"/>
        <v>1.82255260068546E-06</v>
      </c>
      <c r="J59" s="37" t="s">
        <v>1</v>
      </c>
      <c r="K59" s="25"/>
      <c r="L59" s="24"/>
      <c r="M59" s="26"/>
      <c r="N59" s="26" t="s">
        <v>114</v>
      </c>
      <c r="O59" s="4"/>
      <c r="P59" s="4"/>
      <c r="X59" s="1"/>
      <c r="Y59" s="1"/>
    </row>
    <row r="60" spans="2:25" ht="12.75">
      <c r="B60" s="10"/>
      <c r="C60" s="37"/>
      <c r="D60" s="69" t="s">
        <v>106</v>
      </c>
      <c r="E60" s="80">
        <v>1.43813917014665E-08</v>
      </c>
      <c r="F60" s="50" t="s">
        <v>1</v>
      </c>
      <c r="G60" s="53">
        <f t="shared" si="3"/>
        <v>1</v>
      </c>
      <c r="H60" s="54">
        <f t="shared" si="4"/>
      </c>
      <c r="I60" s="58">
        <f t="shared" si="5"/>
        <v>1.43813917014665E-08</v>
      </c>
      <c r="J60" s="37" t="s">
        <v>1</v>
      </c>
      <c r="K60" s="25"/>
      <c r="L60" s="24"/>
      <c r="M60" s="26"/>
      <c r="N60" s="26" t="s">
        <v>84</v>
      </c>
      <c r="O60" s="4"/>
      <c r="P60" s="4"/>
      <c r="X60" s="1"/>
      <c r="Y60" s="1"/>
    </row>
    <row r="61" spans="2:25" ht="12.75">
      <c r="B61" s="10"/>
      <c r="C61" s="37"/>
      <c r="D61" s="69" t="s">
        <v>107</v>
      </c>
      <c r="E61" s="80">
        <v>3.68532573322226E-06</v>
      </c>
      <c r="F61" s="50" t="s">
        <v>1</v>
      </c>
      <c r="G61" s="53">
        <f t="shared" si="3"/>
        <v>1</v>
      </c>
      <c r="H61" s="54">
        <f t="shared" si="4"/>
      </c>
      <c r="I61" s="58">
        <f t="shared" si="5"/>
        <v>3.68532573322226E-06</v>
      </c>
      <c r="J61" s="37" t="s">
        <v>1</v>
      </c>
      <c r="K61" s="25"/>
      <c r="L61" s="24"/>
      <c r="M61" s="26"/>
      <c r="N61" s="26" t="s">
        <v>84</v>
      </c>
      <c r="O61" s="4"/>
      <c r="P61" s="4"/>
      <c r="X61" s="1"/>
      <c r="Y61" s="1"/>
    </row>
    <row r="62" spans="2:25" ht="12.75">
      <c r="B62" s="10"/>
      <c r="C62" s="37"/>
      <c r="D62" s="69" t="s">
        <v>108</v>
      </c>
      <c r="E62" s="80">
        <v>1.06444239187129E-05</v>
      </c>
      <c r="F62" s="50" t="s">
        <v>1</v>
      </c>
      <c r="G62" s="53">
        <f t="shared" si="3"/>
        <v>1</v>
      </c>
      <c r="H62" s="54">
        <f t="shared" si="4"/>
      </c>
      <c r="I62" s="58">
        <f t="shared" si="5"/>
        <v>1.06444239187129E-05</v>
      </c>
      <c r="J62" s="37" t="s">
        <v>1</v>
      </c>
      <c r="K62" s="25"/>
      <c r="L62" s="24"/>
      <c r="M62" s="26"/>
      <c r="N62" s="26" t="s">
        <v>84</v>
      </c>
      <c r="O62" s="4"/>
      <c r="P62" s="4"/>
      <c r="X62" s="1"/>
      <c r="Y62" s="1"/>
    </row>
    <row r="63" spans="2:25" ht="12.75">
      <c r="B63" s="10"/>
      <c r="C63" s="37"/>
      <c r="D63" s="69" t="s">
        <v>109</v>
      </c>
      <c r="E63" s="80">
        <v>4.08657102182547E-08</v>
      </c>
      <c r="F63" s="50" t="s">
        <v>1</v>
      </c>
      <c r="G63" s="53">
        <f t="shared" si="3"/>
        <v>1</v>
      </c>
      <c r="H63" s="54">
        <f t="shared" si="4"/>
      </c>
      <c r="I63" s="58">
        <f>IF(D63="","",E63*G63*$D$5)</f>
        <v>4.08657102182547E-08</v>
      </c>
      <c r="J63" s="37" t="s">
        <v>1</v>
      </c>
      <c r="K63" s="25"/>
      <c r="L63" s="24"/>
      <c r="M63" s="26"/>
      <c r="N63" s="26" t="s">
        <v>84</v>
      </c>
      <c r="O63" s="4"/>
      <c r="P63" s="4"/>
      <c r="X63" s="1"/>
      <c r="Y63" s="1"/>
    </row>
    <row r="64" spans="2:25" ht="12.75">
      <c r="B64" s="10"/>
      <c r="C64" s="37"/>
      <c r="D64" s="69" t="s">
        <v>110</v>
      </c>
      <c r="E64" s="80">
        <v>1.14175293159139E-07</v>
      </c>
      <c r="F64" s="50" t="s">
        <v>1</v>
      </c>
      <c r="G64" s="53">
        <f t="shared" si="3"/>
        <v>1</v>
      </c>
      <c r="H64" s="54">
        <f t="shared" si="4"/>
      </c>
      <c r="I64" s="58">
        <f t="shared" si="5"/>
        <v>1.14175293159139E-07</v>
      </c>
      <c r="J64" s="37" t="s">
        <v>1</v>
      </c>
      <c r="K64" s="25"/>
      <c r="L64" s="24"/>
      <c r="M64" s="26"/>
      <c r="N64" s="26" t="s">
        <v>84</v>
      </c>
      <c r="O64" s="4"/>
      <c r="P64" s="4"/>
      <c r="X64" s="1"/>
      <c r="Y64" s="1"/>
    </row>
    <row r="65" spans="2:25" ht="12.75">
      <c r="B65" s="10"/>
      <c r="C65" s="37"/>
      <c r="D65" s="70" t="s">
        <v>111</v>
      </c>
      <c r="E65" s="80">
        <v>4.20647771598264E-10</v>
      </c>
      <c r="F65" s="50" t="s">
        <v>1</v>
      </c>
      <c r="G65" s="53">
        <f t="shared" si="3"/>
        <v>1</v>
      </c>
      <c r="H65" s="54">
        <f t="shared" si="4"/>
      </c>
      <c r="I65" s="58">
        <f t="shared" si="5"/>
        <v>4.20647771598264E-10</v>
      </c>
      <c r="J65" s="37" t="s">
        <v>1</v>
      </c>
      <c r="K65" s="25"/>
      <c r="L65" s="24"/>
      <c r="M65" s="26"/>
      <c r="N65" s="26" t="s">
        <v>84</v>
      </c>
      <c r="O65" s="4"/>
      <c r="P65" s="4"/>
      <c r="X65" s="1"/>
      <c r="Y65" s="1"/>
    </row>
    <row r="66" spans="2:25" ht="12.75">
      <c r="B66" s="10"/>
      <c r="C66" s="37"/>
      <c r="D66" s="69" t="s">
        <v>112</v>
      </c>
      <c r="E66" s="80">
        <v>1.618597644685E-06</v>
      </c>
      <c r="F66" s="50" t="s">
        <v>1</v>
      </c>
      <c r="G66" s="53">
        <f t="shared" si="3"/>
        <v>1</v>
      </c>
      <c r="H66" s="54">
        <f t="shared" si="4"/>
      </c>
      <c r="I66" s="58">
        <f t="shared" si="5"/>
        <v>1.618597644685E-06</v>
      </c>
      <c r="J66" s="37" t="s">
        <v>1</v>
      </c>
      <c r="K66" s="25"/>
      <c r="L66" s="24"/>
      <c r="M66" s="26"/>
      <c r="N66" s="26" t="s">
        <v>84</v>
      </c>
      <c r="O66" s="4"/>
      <c r="P66" s="4"/>
      <c r="X66" s="1"/>
      <c r="Y66" s="1"/>
    </row>
    <row r="67" spans="2:25" ht="12.75">
      <c r="B67" s="10"/>
      <c r="C67" s="37"/>
      <c r="D67" s="69" t="s">
        <v>115</v>
      </c>
      <c r="E67" s="80">
        <v>1.71517433462901</v>
      </c>
      <c r="F67" s="50" t="s">
        <v>1</v>
      </c>
      <c r="G67" s="53">
        <f t="shared" si="3"/>
        <v>1</v>
      </c>
      <c r="H67" s="54">
        <f t="shared" si="4"/>
      </c>
      <c r="I67" s="58">
        <f>IF(D67="","",E67*G67*$D$5)</f>
        <v>1.71517433462901</v>
      </c>
      <c r="J67" s="37" t="s">
        <v>1</v>
      </c>
      <c r="K67" s="25"/>
      <c r="L67" s="24"/>
      <c r="M67" s="26"/>
      <c r="N67" s="26" t="s">
        <v>578</v>
      </c>
      <c r="O67" s="4"/>
      <c r="P67" s="4"/>
      <c r="X67" s="1"/>
      <c r="Y67" s="1"/>
    </row>
    <row r="68" spans="2:25" ht="12.75">
      <c r="B68" s="10"/>
      <c r="C68" s="37"/>
      <c r="D68" s="43"/>
      <c r="E68" s="50"/>
      <c r="F68" s="50"/>
      <c r="G68" s="53">
        <f t="shared" si="3"/>
        <v>1</v>
      </c>
      <c r="H68" s="54">
        <f t="shared" si="4"/>
      </c>
      <c r="I68" s="55">
        <f>IF(D68="","",E68*G68*$D$5)</f>
      </c>
      <c r="J68" s="37"/>
      <c r="K68" s="25"/>
      <c r="L68" s="41"/>
      <c r="M68" s="26"/>
      <c r="N68" s="45"/>
      <c r="O68" s="4"/>
      <c r="P68" s="4"/>
      <c r="X68" s="1"/>
      <c r="Y68" s="1"/>
    </row>
    <row r="69" spans="2:25" ht="12.75">
      <c r="B69" s="10"/>
      <c r="C69" s="27" t="s">
        <v>43</v>
      </c>
      <c r="D69" s="31" t="s">
        <v>54</v>
      </c>
      <c r="E69" s="29" t="s">
        <v>55</v>
      </c>
      <c r="F69" s="28"/>
      <c r="G69" s="52"/>
      <c r="H69" s="32"/>
      <c r="I69" s="32"/>
      <c r="J69" s="28"/>
      <c r="K69" s="29"/>
      <c r="L69" s="28" t="s">
        <v>3</v>
      </c>
      <c r="M69" s="30"/>
      <c r="N69" s="30"/>
      <c r="O69" s="4"/>
      <c r="P69" s="4"/>
      <c r="X69" s="1"/>
      <c r="Y69" s="1"/>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33" t="s">
        <v>61</v>
      </c>
      <c r="C125" s="4"/>
      <c r="D125" s="4"/>
      <c r="E125" s="4"/>
      <c r="F125" s="4"/>
      <c r="G125" s="4"/>
      <c r="H125" s="4"/>
      <c r="J125" s="4"/>
      <c r="K125" s="4"/>
      <c r="L125" s="4"/>
      <c r="M125" s="4"/>
      <c r="N125" s="4"/>
      <c r="O125" s="4"/>
      <c r="P125" s="4"/>
    </row>
    <row r="126" spans="1:25" s="34" customFormat="1" ht="12.75">
      <c r="A126" s="10"/>
      <c r="B126" s="10"/>
      <c r="C126" s="10" t="s">
        <v>62</v>
      </c>
      <c r="D126" s="10" t="s">
        <v>63</v>
      </c>
      <c r="E126" s="10" t="s">
        <v>64</v>
      </c>
      <c r="F126" s="10"/>
      <c r="G126" s="10"/>
      <c r="H126" s="10" t="s">
        <v>52</v>
      </c>
      <c r="I126" s="10"/>
      <c r="J126" s="10" t="s">
        <v>51</v>
      </c>
      <c r="K126" s="10"/>
      <c r="L126" s="10"/>
      <c r="M126" s="10"/>
      <c r="N126" s="10"/>
      <c r="O126" s="10"/>
      <c r="P126" s="10"/>
      <c r="Q126" s="10"/>
      <c r="R126" s="10"/>
      <c r="S126" s="10"/>
      <c r="T126" s="10"/>
      <c r="U126" s="10"/>
      <c r="V126" s="10"/>
      <c r="W126" s="10"/>
      <c r="X126" s="10"/>
      <c r="Y126" s="10"/>
    </row>
    <row r="127" spans="2:16" ht="12.75">
      <c r="B127" s="10"/>
      <c r="C127" s="35" t="s">
        <v>3</v>
      </c>
      <c r="D127" s="35" t="s">
        <v>3</v>
      </c>
      <c r="E127" s="35" t="s">
        <v>3</v>
      </c>
      <c r="F127" s="4"/>
      <c r="G127" s="4"/>
      <c r="H127" s="35" t="s">
        <v>3</v>
      </c>
      <c r="J127" s="4"/>
      <c r="K127" s="4"/>
      <c r="L127" s="4"/>
      <c r="M127" s="4"/>
      <c r="N127" s="4"/>
      <c r="O127" s="4"/>
      <c r="P127" s="4"/>
    </row>
    <row r="128" spans="2:16" ht="12.75">
      <c r="B128" s="10"/>
      <c r="C128" s="11" t="s">
        <v>65</v>
      </c>
      <c r="D128" s="4" t="s">
        <v>66</v>
      </c>
      <c r="E128" s="4" t="s">
        <v>67</v>
      </c>
      <c r="F128" s="4"/>
      <c r="G128" s="4"/>
      <c r="H128" s="4" t="s">
        <v>68</v>
      </c>
      <c r="J128" s="4" t="s">
        <v>53</v>
      </c>
      <c r="K128" s="4"/>
      <c r="L128" s="4"/>
      <c r="M128" s="4"/>
      <c r="N128" s="4"/>
      <c r="O128" s="4"/>
      <c r="P128" s="4"/>
    </row>
    <row r="129" spans="2:16" ht="12.75">
      <c r="B129" s="10"/>
      <c r="C129" s="4" t="s">
        <v>69</v>
      </c>
      <c r="D129" s="4" t="s">
        <v>70</v>
      </c>
      <c r="E129" s="4" t="s">
        <v>34</v>
      </c>
      <c r="F129" s="4"/>
      <c r="G129" s="4"/>
      <c r="H129" s="4" t="s">
        <v>59</v>
      </c>
      <c r="J129" s="4" t="s">
        <v>71</v>
      </c>
      <c r="K129" s="4"/>
      <c r="L129" s="4"/>
      <c r="M129" s="4"/>
      <c r="N129" s="4"/>
      <c r="O129" s="4"/>
      <c r="P129" s="4"/>
    </row>
    <row r="130" spans="2:16" ht="12.75">
      <c r="B130" s="10"/>
      <c r="C130" s="4" t="s">
        <v>72</v>
      </c>
      <c r="D130" s="4" t="s">
        <v>31</v>
      </c>
      <c r="E130" s="4" t="s">
        <v>73</v>
      </c>
      <c r="F130" s="4"/>
      <c r="G130" s="4"/>
      <c r="H130" s="4" t="s">
        <v>74</v>
      </c>
      <c r="J130" s="4"/>
      <c r="K130" s="4"/>
      <c r="L130" s="4"/>
      <c r="M130" s="4"/>
      <c r="N130" s="4"/>
      <c r="O130" s="4"/>
      <c r="P130" s="4"/>
    </row>
    <row r="131" spans="2:16" ht="12.75">
      <c r="B131" s="10"/>
      <c r="C131" s="4" t="s">
        <v>75</v>
      </c>
      <c r="D131" s="4" t="s">
        <v>76</v>
      </c>
      <c r="E131" s="4" t="s">
        <v>77</v>
      </c>
      <c r="F131" s="4"/>
      <c r="G131" s="4"/>
      <c r="H131" s="4" t="s">
        <v>2</v>
      </c>
      <c r="J131" s="4"/>
      <c r="K131" s="4"/>
      <c r="L131" s="4"/>
      <c r="M131" s="4"/>
      <c r="N131" s="4"/>
      <c r="O131" s="4"/>
      <c r="P131" s="4"/>
    </row>
    <row r="132" spans="2:16" ht="12.75">
      <c r="B132" s="10"/>
      <c r="C132" s="4" t="s">
        <v>29</v>
      </c>
      <c r="D132" s="4"/>
      <c r="E132" s="4" t="s">
        <v>78</v>
      </c>
      <c r="F132" s="4"/>
      <c r="G132" s="4"/>
      <c r="H132" s="4" t="s">
        <v>78</v>
      </c>
      <c r="J132" s="4"/>
      <c r="K132" s="4"/>
      <c r="L132" s="4"/>
      <c r="M132" s="4"/>
      <c r="N132" s="4"/>
      <c r="O132" s="4"/>
      <c r="P132" s="4"/>
    </row>
    <row r="133" spans="2:16" ht="12.75">
      <c r="B133" s="10"/>
      <c r="C133" s="4" t="s">
        <v>79</v>
      </c>
      <c r="D133" s="4"/>
      <c r="E133" s="4"/>
      <c r="F133" s="4"/>
      <c r="G133" s="4"/>
      <c r="H133" s="4"/>
      <c r="J133" s="4"/>
      <c r="K133" s="4"/>
      <c r="L133" s="4"/>
      <c r="M133" s="4"/>
      <c r="N133" s="4"/>
      <c r="O133" s="4"/>
      <c r="P133" s="4"/>
    </row>
    <row r="134" spans="2:16" ht="12.75">
      <c r="B134" s="10"/>
      <c r="C134" s="4" t="s">
        <v>80</v>
      </c>
      <c r="D134" s="4"/>
      <c r="E134" s="4"/>
      <c r="F134" s="4"/>
      <c r="G134" s="4"/>
      <c r="H134" s="4"/>
      <c r="J134" s="4"/>
      <c r="K134" s="4"/>
      <c r="L134" s="4"/>
      <c r="M134" s="4"/>
      <c r="N134" s="4"/>
      <c r="O134" s="4"/>
      <c r="P134" s="4"/>
    </row>
    <row r="135" spans="2:16" ht="12.75">
      <c r="B135" s="10"/>
      <c r="C135" s="4" t="s">
        <v>81</v>
      </c>
      <c r="D135" s="4"/>
      <c r="E135" s="4"/>
      <c r="F135" s="4"/>
      <c r="G135" s="4"/>
      <c r="H135" s="4"/>
      <c r="J135" s="4"/>
      <c r="K135" s="4"/>
      <c r="L135" s="4"/>
      <c r="M135" s="4"/>
      <c r="N135" s="4"/>
      <c r="O135" s="4"/>
      <c r="P135" s="4"/>
    </row>
    <row r="136" spans="2:16" ht="12.75">
      <c r="B136" s="10"/>
      <c r="C136" s="11" t="s">
        <v>82</v>
      </c>
      <c r="D136" s="4"/>
      <c r="E136" s="4"/>
      <c r="F136" s="4"/>
      <c r="G136" s="4"/>
      <c r="H136" s="4"/>
      <c r="J136" s="4"/>
      <c r="K136" s="4"/>
      <c r="L136" s="4"/>
      <c r="M136" s="4"/>
      <c r="N136" s="4"/>
      <c r="O136" s="4"/>
      <c r="P136" s="4"/>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sheetData>
  <sheetProtection formatCells="0" formatRows="0" insertRows="0" insertHyperlinks="0" deleteRows="0" selectLockedCells="1"/>
  <mergeCells count="29">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4:C14"/>
    <mergeCell ref="D14:E14"/>
    <mergeCell ref="B15:C15"/>
    <mergeCell ref="D15:E15"/>
    <mergeCell ref="B13:C13"/>
    <mergeCell ref="B29:P29"/>
    <mergeCell ref="B42:P42"/>
    <mergeCell ref="B16:C16"/>
    <mergeCell ref="D16:E16"/>
    <mergeCell ref="B17:C17"/>
    <mergeCell ref="D17:E17"/>
    <mergeCell ref="B20:P20"/>
    <mergeCell ref="H26:N26"/>
    <mergeCell ref="H22:N22"/>
  </mergeCells>
  <conditionalFormatting sqref="H32:H39 H45:H66 H68:H69">
    <cfRule type="cellIs" priority="10" dxfId="4" operator="equal" stopIfTrue="1">
      <formula>0</formula>
    </cfRule>
  </conditionalFormatting>
  <conditionalFormatting sqref="G32:G39 G45:G66 G68:G69">
    <cfRule type="cellIs" priority="9" dxfId="5" operator="equal" stopIfTrue="1">
      <formula>1</formula>
    </cfRule>
  </conditionalFormatting>
  <conditionalFormatting sqref="H67">
    <cfRule type="cellIs" priority="2" dxfId="4" operator="equal" stopIfTrue="1">
      <formula>0</formula>
    </cfRule>
  </conditionalFormatting>
  <conditionalFormatting sqref="G67">
    <cfRule type="cellIs" priority="1" dxfId="5" operator="equal" stopIfTrue="1">
      <formula>1</formula>
    </cfRule>
  </conditionalFormatting>
  <dataValidations count="7">
    <dataValidation type="list" allowBlank="1" showInputMessage="1" showErrorMessage="1" sqref="L32:L38 L45:L67">
      <formula1>$H$127:$H$132</formula1>
    </dataValidation>
    <dataValidation type="list" allowBlank="1" showInputMessage="1" showErrorMessage="1" sqref="K32:K38 K45:K67">
      <formula1>$J$127:$J$129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$C$127:$C$136</formula1>
    </dataValidation>
    <dataValidation type="list" allowBlank="1" showInputMessage="1" showErrorMessage="1" sqref="D14:E14">
      <formula1>$D$127:$D$131</formula1>
    </dataValidation>
    <dataValidation type="list" allowBlank="1" showInputMessage="1" showErrorMessage="1" sqref="D16:E16">
      <formula1>$E$127:$E$132</formula1>
    </dataValidation>
  </dataValidations>
  <printOptions/>
  <pageMargins left="0.25" right="0.25" top="0.5" bottom="0.5" header="0.3" footer="0.3"/>
  <pageSetup fitToHeight="100"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4:J599"/>
  <sheetViews>
    <sheetView zoomScalePageLayoutView="0" workbookViewId="0" topLeftCell="A1">
      <selection activeCell="A1" sqref="A1"/>
    </sheetView>
  </sheetViews>
  <sheetFormatPr defaultColWidth="9.140625" defaultRowHeight="15"/>
  <cols>
    <col min="8" max="10" width="10.00390625" style="0" bestFit="1" customWidth="1"/>
  </cols>
  <sheetData>
    <row r="4" spans="2:10" ht="45">
      <c r="B4" s="118" t="s">
        <v>135</v>
      </c>
      <c r="C4" s="118"/>
      <c r="D4" s="118"/>
      <c r="E4" s="118"/>
      <c r="F4" s="118"/>
      <c r="G4" s="118"/>
      <c r="H4" s="77" t="s">
        <v>136</v>
      </c>
      <c r="I4" s="77" t="s">
        <v>137</v>
      </c>
      <c r="J4" s="77" t="s">
        <v>138</v>
      </c>
    </row>
    <row r="5" spans="2:10" ht="15">
      <c r="B5" s="119" t="s">
        <v>139</v>
      </c>
      <c r="C5" s="119"/>
      <c r="D5" s="119"/>
      <c r="E5" s="119"/>
      <c r="F5" s="119"/>
      <c r="G5" s="119"/>
      <c r="H5" s="75"/>
      <c r="I5" s="75"/>
      <c r="J5" s="75"/>
    </row>
    <row r="6" spans="2:10" ht="15">
      <c r="B6" s="116" t="s">
        <v>140</v>
      </c>
      <c r="C6" s="116"/>
      <c r="D6" s="116"/>
      <c r="E6" s="116"/>
      <c r="F6" s="116"/>
      <c r="G6" s="116"/>
      <c r="H6" s="76">
        <v>2.18669989312268</v>
      </c>
      <c r="I6" s="76">
        <v>1.16901791120541</v>
      </c>
      <c r="J6" s="76">
        <v>1.01768391979274</v>
      </c>
    </row>
    <row r="7" spans="2:10" ht="15">
      <c r="B7" s="76"/>
      <c r="C7" s="116" t="s">
        <v>141</v>
      </c>
      <c r="D7" s="116"/>
      <c r="E7" s="116"/>
      <c r="F7" s="116"/>
      <c r="G7" s="116"/>
      <c r="H7" s="76">
        <v>2.18669989312268</v>
      </c>
      <c r="I7" s="76">
        <v>1.16901791120541</v>
      </c>
      <c r="J7" s="76">
        <v>1.01768391979274</v>
      </c>
    </row>
    <row r="8" spans="2:10" ht="15">
      <c r="B8" s="76"/>
      <c r="C8" s="76"/>
      <c r="D8" s="116" t="s">
        <v>142</v>
      </c>
      <c r="E8" s="116"/>
      <c r="F8" s="116"/>
      <c r="G8" s="116"/>
      <c r="H8" s="76">
        <v>1.01941955469086</v>
      </c>
      <c r="I8" s="76">
        <v>0.0179079105586057</v>
      </c>
      <c r="J8" s="76">
        <v>1.00151164413226</v>
      </c>
    </row>
    <row r="9" spans="2:10" ht="15">
      <c r="B9" s="76"/>
      <c r="C9" s="76"/>
      <c r="D9" s="76"/>
      <c r="E9" s="116" t="s">
        <v>143</v>
      </c>
      <c r="F9" s="116"/>
      <c r="G9" s="116"/>
      <c r="H9" s="76">
        <v>1.01941949633604</v>
      </c>
      <c r="I9" s="76">
        <v>0.0179078685240624</v>
      </c>
      <c r="J9" s="76">
        <v>1.00151162781198</v>
      </c>
    </row>
    <row r="10" spans="2:10" ht="15">
      <c r="B10" s="76"/>
      <c r="C10" s="76"/>
      <c r="D10" s="76"/>
      <c r="E10" s="76"/>
      <c r="F10" s="116" t="s">
        <v>144</v>
      </c>
      <c r="G10" s="116"/>
      <c r="H10" s="76">
        <v>0.00148983531370696</v>
      </c>
      <c r="I10" s="76">
        <v>0.00039681485586816</v>
      </c>
      <c r="J10" s="76">
        <v>0.0010930204578388</v>
      </c>
    </row>
    <row r="11" spans="2:10" ht="15">
      <c r="B11" s="76"/>
      <c r="C11" s="76"/>
      <c r="D11" s="76"/>
      <c r="E11" s="76"/>
      <c r="F11" s="116" t="s">
        <v>145</v>
      </c>
      <c r="G11" s="116"/>
      <c r="H11" s="76">
        <v>1.01488983126569</v>
      </c>
      <c r="I11" s="76">
        <v>0.0147421512629171</v>
      </c>
      <c r="J11" s="76">
        <v>1.00014768000277</v>
      </c>
    </row>
    <row r="12" spans="2:10" ht="15">
      <c r="B12" s="76"/>
      <c r="C12" s="76"/>
      <c r="D12" s="76"/>
      <c r="E12" s="76"/>
      <c r="F12" s="116" t="s">
        <v>146</v>
      </c>
      <c r="G12" s="116"/>
      <c r="H12" s="76">
        <v>8.28762813523783E-05</v>
      </c>
      <c r="I12" s="76">
        <v>7.7525745049064E-06</v>
      </c>
      <c r="J12" s="76">
        <v>7.51237068474719E-05</v>
      </c>
    </row>
    <row r="13" spans="2:10" ht="15">
      <c r="B13" s="76"/>
      <c r="C13" s="76"/>
      <c r="D13" s="76"/>
      <c r="E13" s="76"/>
      <c r="F13" s="116" t="s">
        <v>147</v>
      </c>
      <c r="G13" s="116"/>
      <c r="H13" s="76">
        <v>0.00295694836349265</v>
      </c>
      <c r="I13" s="76">
        <v>0.00276114920268396</v>
      </c>
      <c r="J13" s="76">
        <v>0.000195799160808692</v>
      </c>
    </row>
    <row r="14" spans="2:10" ht="15">
      <c r="B14" s="76"/>
      <c r="C14" s="76"/>
      <c r="D14" s="76"/>
      <c r="E14" s="76"/>
      <c r="F14" s="116" t="s">
        <v>148</v>
      </c>
      <c r="G14" s="116"/>
      <c r="H14" s="76">
        <v>5.11180315244674E-09</v>
      </c>
      <c r="I14" s="76">
        <v>6.28088287451035E-10</v>
      </c>
      <c r="J14" s="76">
        <v>4.48371486499571E-09</v>
      </c>
    </row>
    <row r="15" spans="2:10" ht="15">
      <c r="B15" s="76"/>
      <c r="C15" s="76"/>
      <c r="D15" s="76"/>
      <c r="E15" s="116" t="s">
        <v>149</v>
      </c>
      <c r="F15" s="116"/>
      <c r="G15" s="116"/>
      <c r="H15" s="76">
        <v>5.8354817868709E-08</v>
      </c>
      <c r="I15" s="76">
        <v>4.20345432159471E-08</v>
      </c>
      <c r="J15" s="76">
        <v>1.63202746527619E-08</v>
      </c>
    </row>
    <row r="16" spans="2:10" ht="15">
      <c r="B16" s="76"/>
      <c r="C16" s="76"/>
      <c r="D16" s="76"/>
      <c r="E16" s="76"/>
      <c r="F16" s="116" t="s">
        <v>150</v>
      </c>
      <c r="G16" s="116"/>
      <c r="H16" s="76">
        <v>4.51979288029727E-09</v>
      </c>
      <c r="I16" s="76">
        <v>3.52495139619085E-09</v>
      </c>
      <c r="J16" s="76">
        <v>9.94841484106417E-10</v>
      </c>
    </row>
    <row r="17" spans="2:10" ht="15">
      <c r="B17" s="76"/>
      <c r="C17" s="76"/>
      <c r="D17" s="76"/>
      <c r="E17" s="76"/>
      <c r="F17" s="116" t="s">
        <v>151</v>
      </c>
      <c r="G17" s="116"/>
      <c r="H17" s="76">
        <v>9.53572840276151E-13</v>
      </c>
      <c r="I17" s="76">
        <v>8.4017189059689E-13</v>
      </c>
      <c r="J17" s="76">
        <v>1.13400949679261E-13</v>
      </c>
    </row>
    <row r="18" spans="2:10" ht="15">
      <c r="B18" s="76"/>
      <c r="C18" s="76"/>
      <c r="D18" s="76"/>
      <c r="E18" s="76"/>
      <c r="F18" s="116" t="s">
        <v>152</v>
      </c>
      <c r="G18" s="116"/>
      <c r="H18" s="76">
        <v>5.38340714155715E-08</v>
      </c>
      <c r="I18" s="76">
        <v>3.85087516478657E-08</v>
      </c>
      <c r="J18" s="76">
        <v>1.53253197677058E-08</v>
      </c>
    </row>
    <row r="19" spans="2:10" ht="15">
      <c r="B19" s="76"/>
      <c r="C19" s="76"/>
      <c r="D19" s="76"/>
      <c r="E19" s="116" t="s">
        <v>153</v>
      </c>
      <c r="F19" s="116"/>
      <c r="G19" s="116"/>
      <c r="H19" s="76">
        <v>0</v>
      </c>
      <c r="I19" s="76">
        <v>0</v>
      </c>
      <c r="J19" s="76">
        <v>0</v>
      </c>
    </row>
    <row r="20" spans="2:10" ht="15">
      <c r="B20" s="76"/>
      <c r="C20" s="76"/>
      <c r="D20" s="116" t="s">
        <v>154</v>
      </c>
      <c r="E20" s="116"/>
      <c r="F20" s="116"/>
      <c r="G20" s="116"/>
      <c r="H20" s="76">
        <v>0</v>
      </c>
      <c r="I20" s="76">
        <v>0</v>
      </c>
      <c r="J20" s="76">
        <v>0</v>
      </c>
    </row>
    <row r="21" spans="2:10" ht="15">
      <c r="B21" s="76"/>
      <c r="C21" s="76"/>
      <c r="D21" s="116" t="s">
        <v>155</v>
      </c>
      <c r="E21" s="116"/>
      <c r="F21" s="116"/>
      <c r="G21" s="116"/>
      <c r="H21" s="76">
        <v>1.16728033843181</v>
      </c>
      <c r="I21" s="76">
        <v>1.1511100006468</v>
      </c>
      <c r="J21" s="76">
        <v>0.0161722756604797</v>
      </c>
    </row>
    <row r="22" spans="2:10" ht="15">
      <c r="B22" s="76"/>
      <c r="C22" s="76"/>
      <c r="D22" s="76"/>
      <c r="E22" s="116" t="s">
        <v>156</v>
      </c>
      <c r="F22" s="116"/>
      <c r="G22" s="116"/>
      <c r="H22" s="76">
        <v>6.35148592992973E-06</v>
      </c>
      <c r="I22" s="76">
        <v>6.08095821810489E-06</v>
      </c>
      <c r="J22" s="76">
        <v>2.70527711824845E-07</v>
      </c>
    </row>
    <row r="23" spans="2:10" ht="15">
      <c r="B23" s="76"/>
      <c r="C23" s="76"/>
      <c r="D23" s="76"/>
      <c r="E23" s="76"/>
      <c r="F23" s="116" t="s">
        <v>157</v>
      </c>
      <c r="G23" s="116"/>
      <c r="H23" s="76">
        <v>1.93386139349949E-10</v>
      </c>
      <c r="I23" s="76">
        <v>1.92264357450292E-10</v>
      </c>
      <c r="J23" s="76">
        <v>1.1217818996562E-12</v>
      </c>
    </row>
    <row r="24" spans="2:10" ht="15">
      <c r="B24" s="76"/>
      <c r="C24" s="76"/>
      <c r="D24" s="76"/>
      <c r="E24" s="76"/>
      <c r="F24" s="116" t="s">
        <v>158</v>
      </c>
      <c r="G24" s="116"/>
      <c r="H24" s="76">
        <v>4.46108827276588E-13</v>
      </c>
      <c r="I24" s="76">
        <v>3.71689354866227E-13</v>
      </c>
      <c r="J24" s="76">
        <v>7.44194724103608E-14</v>
      </c>
    </row>
    <row r="25" spans="2:10" ht="15">
      <c r="B25" s="76"/>
      <c r="C25" s="76"/>
      <c r="D25" s="76"/>
      <c r="E25" s="76"/>
      <c r="F25" s="116" t="s">
        <v>159</v>
      </c>
      <c r="G25" s="116"/>
      <c r="H25" s="76">
        <v>9.73071729425608E-12</v>
      </c>
      <c r="I25" s="76">
        <v>9.72489799973277E-12</v>
      </c>
      <c r="J25" s="76">
        <v>5.81929452330635E-15</v>
      </c>
    </row>
    <row r="26" spans="2:10" ht="15">
      <c r="B26" s="76"/>
      <c r="C26" s="76"/>
      <c r="D26" s="76"/>
      <c r="E26" s="76"/>
      <c r="F26" s="116" t="s">
        <v>160</v>
      </c>
      <c r="G26" s="116"/>
      <c r="H26" s="76">
        <v>6.31600726613521E-06</v>
      </c>
      <c r="I26" s="76">
        <v>6.04707070986672E-06</v>
      </c>
      <c r="J26" s="76">
        <v>2.68936556268493E-07</v>
      </c>
    </row>
    <row r="27" spans="2:10" ht="15">
      <c r="B27" s="76"/>
      <c r="C27" s="76"/>
      <c r="D27" s="76"/>
      <c r="E27" s="76"/>
      <c r="F27" s="116" t="s">
        <v>161</v>
      </c>
      <c r="G27" s="116"/>
      <c r="H27" s="76">
        <v>3.78583612144982E-13</v>
      </c>
      <c r="I27" s="76">
        <v>3.32689774421251E-13</v>
      </c>
      <c r="J27" s="76">
        <v>4.58938377237306E-14</v>
      </c>
    </row>
    <row r="28" spans="2:10" ht="15">
      <c r="B28" s="76"/>
      <c r="C28" s="76"/>
      <c r="D28" s="76"/>
      <c r="E28" s="76"/>
      <c r="F28" s="116" t="s">
        <v>162</v>
      </c>
      <c r="G28" s="116"/>
      <c r="H28" s="76">
        <v>2.01766083712085E-16</v>
      </c>
      <c r="I28" s="76">
        <v>1.13874790402791E-16</v>
      </c>
      <c r="J28" s="76">
        <v>8.7891293309294E-17</v>
      </c>
    </row>
    <row r="29" spans="2:10" ht="15">
      <c r="B29" s="76"/>
      <c r="C29" s="76"/>
      <c r="D29" s="76"/>
      <c r="E29" s="76"/>
      <c r="F29" s="116" t="s">
        <v>163</v>
      </c>
      <c r="G29" s="116"/>
      <c r="H29" s="76">
        <v>3.27233036880196E-13</v>
      </c>
      <c r="I29" s="76">
        <v>3.05344552815341E-13</v>
      </c>
      <c r="J29" s="76">
        <v>2.18884840648555E-14</v>
      </c>
    </row>
    <row r="30" spans="2:10" ht="15">
      <c r="B30" s="76"/>
      <c r="C30" s="76"/>
      <c r="D30" s="76"/>
      <c r="E30" s="76"/>
      <c r="F30" s="116" t="s">
        <v>164</v>
      </c>
      <c r="G30" s="116"/>
      <c r="H30" s="76">
        <v>4.87028816959251E-15</v>
      </c>
      <c r="I30" s="76">
        <v>4.59473350428942E-15</v>
      </c>
      <c r="J30" s="76">
        <v>2.75554665303088E-16</v>
      </c>
    </row>
    <row r="31" spans="2:10" ht="15">
      <c r="B31" s="76"/>
      <c r="C31" s="76"/>
      <c r="D31" s="76"/>
      <c r="E31" s="76"/>
      <c r="F31" s="116" t="s">
        <v>165</v>
      </c>
      <c r="G31" s="116"/>
      <c r="H31" s="76">
        <v>2.02137986476002E-11</v>
      </c>
      <c r="I31" s="76">
        <v>1.14304497802281E-11</v>
      </c>
      <c r="J31" s="76">
        <v>8.78334886737206E-12</v>
      </c>
    </row>
    <row r="32" spans="2:10" ht="15">
      <c r="B32" s="76"/>
      <c r="C32" s="76"/>
      <c r="D32" s="76"/>
      <c r="E32" s="76"/>
      <c r="F32" s="116" t="s">
        <v>166</v>
      </c>
      <c r="G32" s="116"/>
      <c r="H32" s="76">
        <v>9.63772461368983E-11</v>
      </c>
      <c r="I32" s="76">
        <v>1.23359152708703E-11</v>
      </c>
      <c r="J32" s="76">
        <v>8.40413308660281E-11</v>
      </c>
    </row>
    <row r="33" spans="2:10" ht="15">
      <c r="B33" s="76"/>
      <c r="C33" s="76"/>
      <c r="D33" s="76"/>
      <c r="E33" s="76"/>
      <c r="F33" s="116" t="s">
        <v>167</v>
      </c>
      <c r="G33" s="116"/>
      <c r="H33" s="76">
        <v>3.51577988955642E-08</v>
      </c>
      <c r="I33" s="76">
        <v>3.36607381853808E-08</v>
      </c>
      <c r="J33" s="76">
        <v>1.49706071018341E-09</v>
      </c>
    </row>
    <row r="34" spans="2:10" ht="15">
      <c r="B34" s="76"/>
      <c r="C34" s="76"/>
      <c r="D34" s="76"/>
      <c r="E34" s="116" t="s">
        <v>168</v>
      </c>
      <c r="F34" s="116"/>
      <c r="G34" s="116"/>
      <c r="H34" s="76">
        <v>0.00467553320049431</v>
      </c>
      <c r="I34" s="76">
        <v>0.00276325675884977</v>
      </c>
      <c r="J34" s="76">
        <v>0.00191227644164454</v>
      </c>
    </row>
    <row r="35" spans="2:10" ht="15">
      <c r="B35" s="76"/>
      <c r="C35" s="76"/>
      <c r="D35" s="76"/>
      <c r="E35" s="76"/>
      <c r="F35" s="116" t="s">
        <v>169</v>
      </c>
      <c r="G35" s="116"/>
      <c r="H35" s="76">
        <v>2.34700780226127E-16</v>
      </c>
      <c r="I35" s="76">
        <v>5.91430878988893E-18</v>
      </c>
      <c r="J35" s="76">
        <v>2.28786471436238E-16</v>
      </c>
    </row>
    <row r="36" spans="2:10" ht="15">
      <c r="B36" s="76"/>
      <c r="C36" s="76"/>
      <c r="D36" s="76"/>
      <c r="E36" s="76"/>
      <c r="F36" s="116" t="s">
        <v>170</v>
      </c>
      <c r="G36" s="116"/>
      <c r="H36" s="76">
        <v>3.40785788582313E-06</v>
      </c>
      <c r="I36" s="76">
        <v>1.07486656497397E-07</v>
      </c>
      <c r="J36" s="76">
        <v>3.30037122932573E-06</v>
      </c>
    </row>
    <row r="37" spans="2:10" ht="15">
      <c r="B37" s="76"/>
      <c r="C37" s="76"/>
      <c r="D37" s="76"/>
      <c r="E37" s="76"/>
      <c r="F37" s="116" t="s">
        <v>171</v>
      </c>
      <c r="G37" s="116"/>
      <c r="H37" s="76">
        <v>0.000204821580073501</v>
      </c>
      <c r="I37" s="76">
        <v>1.87962498599356E-06</v>
      </c>
      <c r="J37" s="76">
        <v>0.000202941955087507</v>
      </c>
    </row>
    <row r="38" spans="2:10" ht="15">
      <c r="B38" s="76"/>
      <c r="C38" s="76"/>
      <c r="D38" s="76"/>
      <c r="E38" s="76"/>
      <c r="F38" s="116" t="s">
        <v>172</v>
      </c>
      <c r="G38" s="116"/>
      <c r="H38" s="76">
        <v>6.12666100857455E-06</v>
      </c>
      <c r="I38" s="76">
        <v>1.23865616801386E-06</v>
      </c>
      <c r="J38" s="76">
        <v>4.8880048405607E-06</v>
      </c>
    </row>
    <row r="39" spans="2:10" ht="15">
      <c r="B39" s="76"/>
      <c r="C39" s="76"/>
      <c r="D39" s="76"/>
      <c r="E39" s="76"/>
      <c r="F39" s="116" t="s">
        <v>173</v>
      </c>
      <c r="G39" s="116"/>
      <c r="H39" s="76">
        <v>1.2585561337862E-06</v>
      </c>
      <c r="I39" s="76">
        <v>1.25125558217827E-06</v>
      </c>
      <c r="J39" s="76">
        <v>7.30055160792999E-09</v>
      </c>
    </row>
    <row r="40" spans="2:10" ht="15">
      <c r="B40" s="76"/>
      <c r="C40" s="76"/>
      <c r="D40" s="76"/>
      <c r="E40" s="76"/>
      <c r="F40" s="116" t="s">
        <v>174</v>
      </c>
      <c r="G40" s="116"/>
      <c r="H40" s="76">
        <v>2.40298201069924E-14</v>
      </c>
      <c r="I40" s="76">
        <v>6.05537838207592E-16</v>
      </c>
      <c r="J40" s="76">
        <v>2.34242822687848E-14</v>
      </c>
    </row>
    <row r="41" spans="2:10" ht="15">
      <c r="B41" s="76"/>
      <c r="C41" s="76"/>
      <c r="D41" s="76"/>
      <c r="E41" s="76"/>
      <c r="F41" s="116" t="s">
        <v>175</v>
      </c>
      <c r="G41" s="116"/>
      <c r="H41" s="76">
        <v>2.80678340867761E-38</v>
      </c>
      <c r="I41" s="76">
        <v>2.79862547453386E-38</v>
      </c>
      <c r="J41" s="76">
        <v>8.1579341437465E-41</v>
      </c>
    </row>
    <row r="42" spans="2:10" ht="15">
      <c r="B42" s="76"/>
      <c r="C42" s="76"/>
      <c r="D42" s="76"/>
      <c r="E42" s="76"/>
      <c r="F42" s="116" t="s">
        <v>176</v>
      </c>
      <c r="G42" s="116"/>
      <c r="H42" s="76">
        <v>1.62772117292367E-06</v>
      </c>
      <c r="I42" s="76">
        <v>1.6220616166297E-06</v>
      </c>
      <c r="J42" s="76">
        <v>5.65955629397567E-09</v>
      </c>
    </row>
    <row r="43" spans="2:10" ht="15">
      <c r="B43" s="76"/>
      <c r="C43" s="76"/>
      <c r="D43" s="76"/>
      <c r="E43" s="76"/>
      <c r="F43" s="116" t="s">
        <v>177</v>
      </c>
      <c r="G43" s="116"/>
      <c r="H43" s="76">
        <v>8.13503709307007E-07</v>
      </c>
      <c r="I43" s="76">
        <v>4.26692032319151E-07</v>
      </c>
      <c r="J43" s="76">
        <v>3.86811676987857E-07</v>
      </c>
    </row>
    <row r="44" spans="2:10" ht="15">
      <c r="B44" s="76"/>
      <c r="C44" s="76"/>
      <c r="D44" s="76"/>
      <c r="E44" s="76"/>
      <c r="F44" s="116" t="s">
        <v>178</v>
      </c>
      <c r="G44" s="116"/>
      <c r="H44" s="76">
        <v>8.66192151824756E-09</v>
      </c>
      <c r="I44" s="76">
        <v>7.38646229429444E-09</v>
      </c>
      <c r="J44" s="76">
        <v>1.27545922395312E-09</v>
      </c>
    </row>
    <row r="45" spans="2:10" ht="15">
      <c r="B45" s="76"/>
      <c r="C45" s="76"/>
      <c r="D45" s="76"/>
      <c r="E45" s="76"/>
      <c r="F45" s="116" t="s">
        <v>179</v>
      </c>
      <c r="G45" s="116"/>
      <c r="H45" s="76">
        <v>8.8143188858425E-07</v>
      </c>
      <c r="I45" s="76">
        <v>8.64217517613274E-07</v>
      </c>
      <c r="J45" s="76">
        <v>1.72143709709767E-08</v>
      </c>
    </row>
    <row r="46" spans="2:10" ht="15">
      <c r="B46" s="76"/>
      <c r="C46" s="76"/>
      <c r="D46" s="76"/>
      <c r="E46" s="76"/>
      <c r="F46" s="116" t="s">
        <v>180</v>
      </c>
      <c r="G46" s="116"/>
      <c r="H46" s="76">
        <v>5.36954397699984E-07</v>
      </c>
      <c r="I46" s="76">
        <v>5.26467674543926E-07</v>
      </c>
      <c r="J46" s="76">
        <v>1.04867231560586E-08</v>
      </c>
    </row>
    <row r="47" spans="2:10" ht="15">
      <c r="B47" s="76"/>
      <c r="C47" s="76"/>
      <c r="D47" s="76"/>
      <c r="E47" s="76"/>
      <c r="F47" s="116" t="s">
        <v>181</v>
      </c>
      <c r="G47" s="116"/>
      <c r="H47" s="76">
        <v>3.0308243748744E-07</v>
      </c>
      <c r="I47" s="76">
        <v>2.97163235355921E-07</v>
      </c>
      <c r="J47" s="76">
        <v>5.91920213151892E-09</v>
      </c>
    </row>
    <row r="48" spans="2:10" ht="15">
      <c r="B48" s="76"/>
      <c r="C48" s="76"/>
      <c r="D48" s="76"/>
      <c r="E48" s="76"/>
      <c r="F48" s="116" t="s">
        <v>182</v>
      </c>
      <c r="G48" s="116"/>
      <c r="H48" s="76">
        <v>1.13163368184843E-07</v>
      </c>
      <c r="I48" s="76">
        <v>9.87421517943358E-08</v>
      </c>
      <c r="J48" s="76">
        <v>1.44212163905075E-08</v>
      </c>
    </row>
    <row r="49" spans="2:10" ht="15">
      <c r="B49" s="76"/>
      <c r="C49" s="76"/>
      <c r="D49" s="76"/>
      <c r="E49" s="76"/>
      <c r="F49" s="116" t="s">
        <v>183</v>
      </c>
      <c r="G49" s="116"/>
      <c r="H49" s="76">
        <v>1.41186752629666E-06</v>
      </c>
      <c r="I49" s="76">
        <v>1.38178898139053E-06</v>
      </c>
      <c r="J49" s="76">
        <v>3.00785449061313E-08</v>
      </c>
    </row>
    <row r="50" spans="2:10" ht="15">
      <c r="B50" s="76"/>
      <c r="C50" s="76"/>
      <c r="D50" s="76"/>
      <c r="E50" s="76"/>
      <c r="F50" s="116" t="s">
        <v>184</v>
      </c>
      <c r="G50" s="116"/>
      <c r="H50" s="76">
        <v>9.14054174409865E-08</v>
      </c>
      <c r="I50" s="76">
        <v>8.96202689967733E-08</v>
      </c>
      <c r="J50" s="76">
        <v>1.78514844421326E-09</v>
      </c>
    </row>
    <row r="51" spans="2:10" ht="15">
      <c r="B51" s="76"/>
      <c r="C51" s="76"/>
      <c r="D51" s="76"/>
      <c r="E51" s="76"/>
      <c r="F51" s="116" t="s">
        <v>185</v>
      </c>
      <c r="G51" s="116"/>
      <c r="H51" s="76">
        <v>9.3130851433188E-18</v>
      </c>
      <c r="I51" s="76">
        <v>6.02929471861156E-18</v>
      </c>
      <c r="J51" s="76">
        <v>3.28379042470724E-18</v>
      </c>
    </row>
    <row r="52" spans="2:10" ht="15">
      <c r="B52" s="76"/>
      <c r="C52" s="76"/>
      <c r="D52" s="76"/>
      <c r="E52" s="76"/>
      <c r="F52" s="116" t="s">
        <v>186</v>
      </c>
      <c r="G52" s="116"/>
      <c r="H52" s="76">
        <v>8.63058888861997E-08</v>
      </c>
      <c r="I52" s="76">
        <v>8.58052473960807E-08</v>
      </c>
      <c r="J52" s="76">
        <v>5.00641490118997E-10</v>
      </c>
    </row>
    <row r="53" spans="2:10" ht="15">
      <c r="B53" s="76"/>
      <c r="C53" s="76"/>
      <c r="D53" s="76"/>
      <c r="E53" s="76"/>
      <c r="F53" s="116" t="s">
        <v>187</v>
      </c>
      <c r="G53" s="116"/>
      <c r="H53" s="76">
        <v>7.22630043886675E-06</v>
      </c>
      <c r="I53" s="76">
        <v>7.15983910155503E-06</v>
      </c>
      <c r="J53" s="76">
        <v>6.64613373117187E-08</v>
      </c>
    </row>
    <row r="54" spans="2:10" ht="15">
      <c r="B54" s="76"/>
      <c r="C54" s="76"/>
      <c r="D54" s="76"/>
      <c r="E54" s="76"/>
      <c r="F54" s="116" t="s">
        <v>188</v>
      </c>
      <c r="G54" s="116"/>
      <c r="H54" s="76">
        <v>1.41867044401975E-11</v>
      </c>
      <c r="I54" s="76">
        <v>7.99225676690462E-12</v>
      </c>
      <c r="J54" s="76">
        <v>6.19444767329292E-12</v>
      </c>
    </row>
    <row r="55" spans="2:10" ht="15">
      <c r="B55" s="76"/>
      <c r="C55" s="76"/>
      <c r="D55" s="76"/>
      <c r="E55" s="76"/>
      <c r="F55" s="116" t="s">
        <v>189</v>
      </c>
      <c r="G55" s="116"/>
      <c r="H55" s="76">
        <v>1.76337785277031E-13</v>
      </c>
      <c r="I55" s="76">
        <v>1.62792643414291E-13</v>
      </c>
      <c r="J55" s="76">
        <v>1.35451418627398E-14</v>
      </c>
    </row>
    <row r="56" spans="2:10" ht="15">
      <c r="B56" s="76"/>
      <c r="C56" s="76"/>
      <c r="D56" s="76"/>
      <c r="E56" s="76"/>
      <c r="F56" s="116" t="s">
        <v>190</v>
      </c>
      <c r="G56" s="116"/>
      <c r="H56" s="76">
        <v>1.53885612218655E-06</v>
      </c>
      <c r="I56" s="76">
        <v>1.41280676360994E-08</v>
      </c>
      <c r="J56" s="76">
        <v>1.52472805455045E-06</v>
      </c>
    </row>
    <row r="57" spans="2:10" ht="15">
      <c r="B57" s="76"/>
      <c r="C57" s="76"/>
      <c r="D57" s="76"/>
      <c r="E57" s="76"/>
      <c r="F57" s="116" t="s">
        <v>191</v>
      </c>
      <c r="G57" s="116"/>
      <c r="H57" s="76">
        <v>2.45850945244515E-20</v>
      </c>
      <c r="I57" s="76">
        <v>2.29069445021009E-20</v>
      </c>
      <c r="J57" s="76">
        <v>1.67815002235067E-21</v>
      </c>
    </row>
    <row r="58" spans="2:10" ht="15">
      <c r="B58" s="76"/>
      <c r="C58" s="76"/>
      <c r="D58" s="76"/>
      <c r="E58" s="76"/>
      <c r="F58" s="116" t="s">
        <v>192</v>
      </c>
      <c r="G58" s="116"/>
      <c r="H58" s="76">
        <v>0.00106516116064882</v>
      </c>
      <c r="I58" s="76">
        <v>0.00106516116064882</v>
      </c>
      <c r="J58" s="76">
        <v>0</v>
      </c>
    </row>
    <row r="59" spans="2:10" ht="15">
      <c r="B59" s="76"/>
      <c r="C59" s="76"/>
      <c r="D59" s="76"/>
      <c r="E59" s="76"/>
      <c r="F59" s="116" t="s">
        <v>193</v>
      </c>
      <c r="G59" s="116"/>
      <c r="H59" s="76">
        <v>4.7751244662424E-07</v>
      </c>
      <c r="I59" s="76">
        <v>2.66752300700756E-07</v>
      </c>
      <c r="J59" s="76">
        <v>2.10760145923484E-07</v>
      </c>
    </row>
    <row r="60" spans="2:10" ht="15">
      <c r="B60" s="76"/>
      <c r="C60" s="76"/>
      <c r="D60" s="76"/>
      <c r="E60" s="76"/>
      <c r="F60" s="116" t="s">
        <v>194</v>
      </c>
      <c r="G60" s="116"/>
      <c r="H60" s="76">
        <v>1.47881543635951E-05</v>
      </c>
      <c r="I60" s="76">
        <v>2.96870502983051E-06</v>
      </c>
      <c r="J60" s="76">
        <v>1.18194493337646E-05</v>
      </c>
    </row>
    <row r="61" spans="2:10" ht="15">
      <c r="B61" s="76"/>
      <c r="C61" s="76"/>
      <c r="D61" s="76"/>
      <c r="E61" s="76"/>
      <c r="F61" s="116" t="s">
        <v>195</v>
      </c>
      <c r="G61" s="116"/>
      <c r="H61" s="76">
        <v>1.86828222336887E-11</v>
      </c>
      <c r="I61" s="76">
        <v>1.86826842773973E-11</v>
      </c>
      <c r="J61" s="76">
        <v>1.37956291472514E-16</v>
      </c>
    </row>
    <row r="62" spans="2:10" ht="15">
      <c r="B62" s="76"/>
      <c r="C62" s="76"/>
      <c r="D62" s="76"/>
      <c r="E62" s="76"/>
      <c r="F62" s="116" t="s">
        <v>196</v>
      </c>
      <c r="G62" s="116"/>
      <c r="H62" s="76">
        <v>0.00243401184751852</v>
      </c>
      <c r="I62" s="76">
        <v>0.000797256558596436</v>
      </c>
      <c r="J62" s="76">
        <v>0.00163675528892208</v>
      </c>
    </row>
    <row r="63" spans="2:10" ht="15">
      <c r="B63" s="76"/>
      <c r="C63" s="76"/>
      <c r="D63" s="76"/>
      <c r="E63" s="76"/>
      <c r="F63" s="116" t="s">
        <v>197</v>
      </c>
      <c r="G63" s="116"/>
      <c r="H63" s="76">
        <v>0.000662424755198195</v>
      </c>
      <c r="I63" s="76">
        <v>0.000653789051375808</v>
      </c>
      <c r="J63" s="76">
        <v>8.63570382238694E-06</v>
      </c>
    </row>
    <row r="64" spans="2:10" ht="15">
      <c r="B64" s="76"/>
      <c r="C64" s="76"/>
      <c r="D64" s="76"/>
      <c r="E64" s="76"/>
      <c r="F64" s="116" t="s">
        <v>198</v>
      </c>
      <c r="G64" s="116"/>
      <c r="H64" s="76">
        <v>1.58898929185946E-07</v>
      </c>
      <c r="I64" s="76">
        <v>1.54061733064733E-07</v>
      </c>
      <c r="J64" s="76">
        <v>4.8371961212131E-09</v>
      </c>
    </row>
    <row r="65" spans="2:10" ht="15">
      <c r="B65" s="76"/>
      <c r="C65" s="76"/>
      <c r="D65" s="76"/>
      <c r="E65" s="76"/>
      <c r="F65" s="116" t="s">
        <v>199</v>
      </c>
      <c r="G65" s="116"/>
      <c r="H65" s="76">
        <v>1.55471226066804E-08</v>
      </c>
      <c r="I65" s="76">
        <v>1.32591557874993E-08</v>
      </c>
      <c r="J65" s="76">
        <v>2.2879668191811E-09</v>
      </c>
    </row>
    <row r="66" spans="2:10" ht="15">
      <c r="B66" s="76"/>
      <c r="C66" s="76"/>
      <c r="D66" s="76"/>
      <c r="E66" s="76"/>
      <c r="F66" s="116" t="s">
        <v>200</v>
      </c>
      <c r="G66" s="116"/>
      <c r="H66" s="76">
        <v>1.30084148305147E-06</v>
      </c>
      <c r="I66" s="76">
        <v>3.00346297759599E-07</v>
      </c>
      <c r="J66" s="76">
        <v>1.00049518529187E-06</v>
      </c>
    </row>
    <row r="67" spans="2:10" ht="15">
      <c r="B67" s="76"/>
      <c r="C67" s="76"/>
      <c r="D67" s="76"/>
      <c r="E67" s="76"/>
      <c r="F67" s="116" t="s">
        <v>201</v>
      </c>
      <c r="G67" s="116"/>
      <c r="H67" s="76">
        <v>0.000188857335575747</v>
      </c>
      <c r="I67" s="76">
        <v>0.000164205549842853</v>
      </c>
      <c r="J67" s="76">
        <v>2.46517857328939E-05</v>
      </c>
    </row>
    <row r="68" spans="2:10" ht="15">
      <c r="B68" s="76"/>
      <c r="C68" s="76"/>
      <c r="D68" s="76"/>
      <c r="E68" s="76"/>
      <c r="F68" s="116" t="s">
        <v>202</v>
      </c>
      <c r="G68" s="116"/>
      <c r="H68" s="76">
        <v>1.28008717598192E-11</v>
      </c>
      <c r="I68" s="76">
        <v>7.93338875641166E-12</v>
      </c>
      <c r="J68" s="76">
        <v>4.86748300340753E-12</v>
      </c>
    </row>
    <row r="69" spans="2:10" ht="15">
      <c r="B69" s="76"/>
      <c r="C69" s="76"/>
      <c r="D69" s="76"/>
      <c r="E69" s="76"/>
      <c r="F69" s="116" t="s">
        <v>203</v>
      </c>
      <c r="G69" s="116"/>
      <c r="H69" s="76">
        <v>3.25059820267317E-07</v>
      </c>
      <c r="I69" s="76">
        <v>4.16059921688813E-08</v>
      </c>
      <c r="J69" s="76">
        <v>2.83453828098436E-07</v>
      </c>
    </row>
    <row r="70" spans="2:10" ht="15">
      <c r="B70" s="76"/>
      <c r="C70" s="76"/>
      <c r="D70" s="76"/>
      <c r="E70" s="76"/>
      <c r="F70" s="116" t="s">
        <v>204</v>
      </c>
      <c r="G70" s="116"/>
      <c r="H70" s="76">
        <v>1.17698943274343E-08</v>
      </c>
      <c r="I70" s="76">
        <v>1.04948308803865E-08</v>
      </c>
      <c r="J70" s="76">
        <v>1.27506344704784E-09</v>
      </c>
    </row>
    <row r="71" spans="2:10" ht="15">
      <c r="B71" s="76"/>
      <c r="C71" s="76"/>
      <c r="D71" s="76"/>
      <c r="E71" s="76"/>
      <c r="F71" s="116" t="s">
        <v>205</v>
      </c>
      <c r="G71" s="116"/>
      <c r="H71" s="76">
        <v>1.00552536142148E-06</v>
      </c>
      <c r="I71" s="76">
        <v>9.45043728843808E-07</v>
      </c>
      <c r="J71" s="76">
        <v>6.04816325776688E-08</v>
      </c>
    </row>
    <row r="72" spans="2:10" ht="15">
      <c r="B72" s="76"/>
      <c r="C72" s="76"/>
      <c r="D72" s="76"/>
      <c r="E72" s="76"/>
      <c r="F72" s="116" t="s">
        <v>206</v>
      </c>
      <c r="G72" s="116"/>
      <c r="H72" s="76">
        <v>6.91852309155553E-08</v>
      </c>
      <c r="I72" s="76">
        <v>6.02902855866263E-08</v>
      </c>
      <c r="J72" s="76">
        <v>8.89494532892909E-09</v>
      </c>
    </row>
    <row r="73" spans="2:10" ht="15">
      <c r="B73" s="76"/>
      <c r="C73" s="76"/>
      <c r="D73" s="76"/>
      <c r="E73" s="76"/>
      <c r="F73" s="116" t="s">
        <v>207</v>
      </c>
      <c r="G73" s="116"/>
      <c r="H73" s="76">
        <v>3.41277617718796E-09</v>
      </c>
      <c r="I73" s="76">
        <v>2.32119452942606E-09</v>
      </c>
      <c r="J73" s="76">
        <v>1.0915816477619E-09</v>
      </c>
    </row>
    <row r="74" spans="2:10" ht="15">
      <c r="B74" s="76"/>
      <c r="C74" s="76"/>
      <c r="D74" s="76"/>
      <c r="E74" s="76"/>
      <c r="F74" s="116" t="s">
        <v>208</v>
      </c>
      <c r="G74" s="116"/>
      <c r="H74" s="76">
        <v>5.21701218035777E-05</v>
      </c>
      <c r="I74" s="76">
        <v>4.45449338697542E-05</v>
      </c>
      <c r="J74" s="76">
        <v>7.62518793382357E-06</v>
      </c>
    </row>
    <row r="75" spans="2:10" ht="15">
      <c r="B75" s="76"/>
      <c r="C75" s="76"/>
      <c r="D75" s="76"/>
      <c r="E75" s="76"/>
      <c r="F75" s="116" t="s">
        <v>209</v>
      </c>
      <c r="G75" s="116"/>
      <c r="H75" s="76">
        <v>9.62368169796691E-07</v>
      </c>
      <c r="I75" s="76">
        <v>9.61593677813007E-07</v>
      </c>
      <c r="J75" s="76">
        <v>7.74491983683994E-10</v>
      </c>
    </row>
    <row r="76" spans="2:10" ht="15">
      <c r="B76" s="76"/>
      <c r="C76" s="76"/>
      <c r="D76" s="76"/>
      <c r="E76" s="76"/>
      <c r="F76" s="116" t="s">
        <v>210</v>
      </c>
      <c r="G76" s="116"/>
      <c r="H76" s="76">
        <v>4.18422833457429E-06</v>
      </c>
      <c r="I76" s="76">
        <v>4.03152176133928E-06</v>
      </c>
      <c r="J76" s="76">
        <v>1.52706573235005E-07</v>
      </c>
    </row>
    <row r="77" spans="2:10" ht="15">
      <c r="B77" s="76"/>
      <c r="C77" s="76"/>
      <c r="D77" s="76"/>
      <c r="E77" s="76"/>
      <c r="F77" s="116" t="s">
        <v>211</v>
      </c>
      <c r="G77" s="116"/>
      <c r="H77" s="76">
        <v>1.82430619386859E-12</v>
      </c>
      <c r="I77" s="76">
        <v>1.68311392270478E-12</v>
      </c>
      <c r="J77" s="76">
        <v>1.41192271163808E-13</v>
      </c>
    </row>
    <row r="78" spans="2:10" ht="15">
      <c r="B78" s="76"/>
      <c r="C78" s="76"/>
      <c r="D78" s="76"/>
      <c r="E78" s="76"/>
      <c r="F78" s="116" t="s">
        <v>212</v>
      </c>
      <c r="G78" s="116"/>
      <c r="H78" s="76">
        <v>1.54601721892668E-07</v>
      </c>
      <c r="I78" s="76">
        <v>9.75651423224071E-09</v>
      </c>
      <c r="J78" s="76">
        <v>1.44845207660427E-07</v>
      </c>
    </row>
    <row r="79" spans="2:10" ht="15">
      <c r="B79" s="76"/>
      <c r="C79" s="76"/>
      <c r="D79" s="76"/>
      <c r="E79" s="76"/>
      <c r="F79" s="116" t="s">
        <v>213</v>
      </c>
      <c r="G79" s="116"/>
      <c r="H79" s="76">
        <v>1.16134322864755E-11</v>
      </c>
      <c r="I79" s="76">
        <v>5.10117005080059E-12</v>
      </c>
      <c r="J79" s="76">
        <v>6.5122622356749E-12</v>
      </c>
    </row>
    <row r="80" spans="2:10" ht="15">
      <c r="B80" s="76"/>
      <c r="C80" s="76"/>
      <c r="D80" s="76"/>
      <c r="E80" s="76"/>
      <c r="F80" s="116" t="s">
        <v>214</v>
      </c>
      <c r="G80" s="116"/>
      <c r="H80" s="76">
        <v>3.19745570336193E-08</v>
      </c>
      <c r="I80" s="76">
        <v>3.11689387515806E-08</v>
      </c>
      <c r="J80" s="76">
        <v>8.05618282038654E-10</v>
      </c>
    </row>
    <row r="81" spans="2:10" ht="15">
      <c r="B81" s="76"/>
      <c r="C81" s="76"/>
      <c r="D81" s="76"/>
      <c r="E81" s="76"/>
      <c r="F81" s="116" t="s">
        <v>215</v>
      </c>
      <c r="G81" s="116"/>
      <c r="H81" s="76">
        <v>4.02048847206356E-13</v>
      </c>
      <c r="I81" s="76">
        <v>3.27325455288957E-13</v>
      </c>
      <c r="J81" s="76">
        <v>7.47233919173988E-14</v>
      </c>
    </row>
    <row r="82" spans="2:10" ht="15">
      <c r="B82" s="76"/>
      <c r="C82" s="76"/>
      <c r="D82" s="76"/>
      <c r="E82" s="76"/>
      <c r="F82" s="116" t="s">
        <v>216</v>
      </c>
      <c r="G82" s="116"/>
      <c r="H82" s="76">
        <v>5.53644473251482E-10</v>
      </c>
      <c r="I82" s="76">
        <v>4.3951934448913E-10</v>
      </c>
      <c r="J82" s="76">
        <v>1.14125128762352E-10</v>
      </c>
    </row>
    <row r="83" spans="2:10" ht="15">
      <c r="B83" s="76"/>
      <c r="C83" s="76"/>
      <c r="D83" s="76"/>
      <c r="E83" s="76"/>
      <c r="F83" s="116" t="s">
        <v>217</v>
      </c>
      <c r="G83" s="116"/>
      <c r="H83" s="76">
        <v>1.31455522450855E-08</v>
      </c>
      <c r="I83" s="76">
        <v>1.27028553150357E-08</v>
      </c>
      <c r="J83" s="76">
        <v>4.42696930049744E-10</v>
      </c>
    </row>
    <row r="84" spans="2:10" ht="15">
      <c r="B84" s="76"/>
      <c r="C84" s="76"/>
      <c r="D84" s="76"/>
      <c r="E84" s="76"/>
      <c r="F84" s="116" t="s">
        <v>218</v>
      </c>
      <c r="G84" s="116"/>
      <c r="H84" s="76">
        <v>2.13512859213435E-06</v>
      </c>
      <c r="I84" s="76">
        <v>1.9384557992153E-06</v>
      </c>
      <c r="J84" s="76">
        <v>1.96672792919057E-07</v>
      </c>
    </row>
    <row r="85" spans="2:10" ht="15">
      <c r="B85" s="76"/>
      <c r="C85" s="76"/>
      <c r="D85" s="76"/>
      <c r="E85" s="76"/>
      <c r="F85" s="116" t="s">
        <v>219</v>
      </c>
      <c r="G85" s="116"/>
      <c r="H85" s="76">
        <v>1.31123294023033E-09</v>
      </c>
      <c r="I85" s="76">
        <v>1.28614826920416E-09</v>
      </c>
      <c r="J85" s="76">
        <v>2.5084671026169E-11</v>
      </c>
    </row>
    <row r="86" spans="2:10" ht="15">
      <c r="B86" s="76"/>
      <c r="C86" s="76"/>
      <c r="D86" s="76"/>
      <c r="E86" s="76"/>
      <c r="F86" s="116" t="s">
        <v>220</v>
      </c>
      <c r="G86" s="116"/>
      <c r="H86" s="76">
        <v>2.93952532444932E-12</v>
      </c>
      <c r="I86" s="76">
        <v>2.41561099783988E-13</v>
      </c>
      <c r="J86" s="76">
        <v>2.69796422466533E-12</v>
      </c>
    </row>
    <row r="87" spans="2:10" ht="15">
      <c r="B87" s="76"/>
      <c r="C87" s="76"/>
      <c r="D87" s="76"/>
      <c r="E87" s="76"/>
      <c r="F87" s="116" t="s">
        <v>221</v>
      </c>
      <c r="G87" s="116"/>
      <c r="H87" s="76">
        <v>1.03117398136661E-10</v>
      </c>
      <c r="I87" s="76">
        <v>8.22442260893587E-11</v>
      </c>
      <c r="J87" s="76">
        <v>2.08731720473026E-11</v>
      </c>
    </row>
    <row r="88" spans="2:10" ht="15">
      <c r="B88" s="76"/>
      <c r="C88" s="76"/>
      <c r="D88" s="76"/>
      <c r="E88" s="76"/>
      <c r="F88" s="116" t="s">
        <v>222</v>
      </c>
      <c r="G88" s="116"/>
      <c r="H88" s="76">
        <v>1.37018437657149E-12</v>
      </c>
      <c r="I88" s="76">
        <v>1.06202779603822E-12</v>
      </c>
      <c r="J88" s="76">
        <v>3.0815658053327E-13</v>
      </c>
    </row>
    <row r="89" spans="2:10" ht="15">
      <c r="B89" s="76"/>
      <c r="C89" s="76"/>
      <c r="D89" s="76"/>
      <c r="E89" s="76"/>
      <c r="F89" s="116" t="s">
        <v>223</v>
      </c>
      <c r="G89" s="116"/>
      <c r="H89" s="76">
        <v>7.94114151777789E-06</v>
      </c>
      <c r="I89" s="76">
        <v>3.1618859625254E-06</v>
      </c>
      <c r="J89" s="76">
        <v>4.7792555552525E-06</v>
      </c>
    </row>
    <row r="90" spans="2:10" ht="15">
      <c r="B90" s="76"/>
      <c r="C90" s="76"/>
      <c r="D90" s="76"/>
      <c r="E90" s="76"/>
      <c r="F90" s="116" t="s">
        <v>224</v>
      </c>
      <c r="G90" s="116"/>
      <c r="H90" s="76">
        <v>1.43537154186249E-18</v>
      </c>
      <c r="I90" s="76">
        <v>1.4306924261453E-18</v>
      </c>
      <c r="J90" s="76">
        <v>4.67911571718859E-21</v>
      </c>
    </row>
    <row r="91" spans="2:10" ht="15">
      <c r="B91" s="76"/>
      <c r="C91" s="76"/>
      <c r="D91" s="76"/>
      <c r="E91" s="76"/>
      <c r="F91" s="116" t="s">
        <v>225</v>
      </c>
      <c r="G91" s="116"/>
      <c r="H91" s="76">
        <v>1.56107671329231E-10</v>
      </c>
      <c r="I91" s="76">
        <v>2.16433656803985E-12</v>
      </c>
      <c r="J91" s="76">
        <v>1.53943334761191E-10</v>
      </c>
    </row>
    <row r="92" spans="2:10" ht="15">
      <c r="B92" s="76"/>
      <c r="C92" s="76"/>
      <c r="D92" s="76"/>
      <c r="E92" s="76"/>
      <c r="F92" s="116" t="s">
        <v>226</v>
      </c>
      <c r="G92" s="116"/>
      <c r="H92" s="76">
        <v>1.19588372599844E-05</v>
      </c>
      <c r="I92" s="76">
        <v>9.44813329389225E-06</v>
      </c>
      <c r="J92" s="76">
        <v>2.51070396609218E-06</v>
      </c>
    </row>
    <row r="93" spans="2:10" ht="15">
      <c r="B93" s="76"/>
      <c r="C93" s="76"/>
      <c r="D93" s="76"/>
      <c r="E93" s="76"/>
      <c r="F93" s="116" t="s">
        <v>227</v>
      </c>
      <c r="G93" s="116"/>
      <c r="H93" s="76">
        <v>2.28523569340934E-13</v>
      </c>
      <c r="I93" s="76">
        <v>1.45394726080523E-13</v>
      </c>
      <c r="J93" s="76">
        <v>8.3128843260411E-14</v>
      </c>
    </row>
    <row r="94" spans="2:10" ht="15">
      <c r="B94" s="76"/>
      <c r="C94" s="76"/>
      <c r="D94" s="76"/>
      <c r="E94" s="76"/>
      <c r="F94" s="116" t="s">
        <v>228</v>
      </c>
      <c r="G94" s="116"/>
      <c r="H94" s="76">
        <v>2.2993202053151E-10</v>
      </c>
      <c r="I94" s="76">
        <v>2.23562751684558E-10</v>
      </c>
      <c r="J94" s="76">
        <v>6.36926884695218E-12</v>
      </c>
    </row>
    <row r="95" spans="2:10" ht="15">
      <c r="B95" s="76"/>
      <c r="C95" s="76"/>
      <c r="D95" s="76"/>
      <c r="E95" s="76"/>
      <c r="F95" s="116" t="s">
        <v>229</v>
      </c>
      <c r="G95" s="116"/>
      <c r="H95" s="76">
        <v>2.03536699584364E-17</v>
      </c>
      <c r="I95" s="76">
        <v>5.12902209985299E-19</v>
      </c>
      <c r="J95" s="76">
        <v>1.98407677484511E-17</v>
      </c>
    </row>
    <row r="96" spans="2:10" ht="15">
      <c r="B96" s="76"/>
      <c r="C96" s="76"/>
      <c r="D96" s="76"/>
      <c r="E96" s="76"/>
      <c r="F96" s="116" t="s">
        <v>230</v>
      </c>
      <c r="G96" s="116"/>
      <c r="H96" s="76">
        <v>3.98429240872179E-08</v>
      </c>
      <c r="I96" s="76">
        <v>2.42794866207311E-08</v>
      </c>
      <c r="J96" s="76">
        <v>1.55634374664868E-08</v>
      </c>
    </row>
    <row r="97" spans="2:10" ht="15">
      <c r="B97" s="76"/>
      <c r="C97" s="76"/>
      <c r="D97" s="76"/>
      <c r="E97" s="76"/>
      <c r="F97" s="116" t="s">
        <v>231</v>
      </c>
      <c r="G97" s="116"/>
      <c r="H97" s="76">
        <v>4.85721076170033E-07</v>
      </c>
      <c r="I97" s="76">
        <v>3.19820656904992E-07</v>
      </c>
      <c r="J97" s="76">
        <v>1.65900419265041E-07</v>
      </c>
    </row>
    <row r="98" spans="2:10" ht="15">
      <c r="B98" s="76"/>
      <c r="C98" s="76"/>
      <c r="D98" s="76"/>
      <c r="E98" s="76"/>
      <c r="F98" s="116" t="s">
        <v>232</v>
      </c>
      <c r="G98" s="116"/>
      <c r="H98" s="76">
        <v>2.92184199629797E-07</v>
      </c>
      <c r="I98" s="76">
        <v>2.15727805138001E-07</v>
      </c>
      <c r="J98" s="76">
        <v>7.64563944917964E-08</v>
      </c>
    </row>
    <row r="99" spans="2:10" ht="15">
      <c r="B99" s="76"/>
      <c r="C99" s="76"/>
      <c r="D99" s="76"/>
      <c r="E99" s="76"/>
      <c r="F99" s="116" t="s">
        <v>233</v>
      </c>
      <c r="G99" s="116"/>
      <c r="H99" s="76">
        <v>3.18008355270382E-18</v>
      </c>
      <c r="I99" s="76">
        <v>2.05878403199536E-18</v>
      </c>
      <c r="J99" s="76">
        <v>1.12129952070846E-18</v>
      </c>
    </row>
    <row r="100" spans="2:10" ht="15">
      <c r="B100" s="76"/>
      <c r="C100" s="76"/>
      <c r="D100" s="76"/>
      <c r="E100" s="76"/>
      <c r="F100" s="116" t="s">
        <v>234</v>
      </c>
      <c r="G100" s="116"/>
      <c r="H100" s="76">
        <v>-3.7034292587037E-06</v>
      </c>
      <c r="I100" s="76">
        <v>-3.67143550630332E-06</v>
      </c>
      <c r="J100" s="76">
        <v>-3.19937524003826E-08</v>
      </c>
    </row>
    <row r="101" spans="2:10" ht="15">
      <c r="B101" s="76"/>
      <c r="C101" s="76"/>
      <c r="D101" s="76"/>
      <c r="E101" s="76"/>
      <c r="F101" s="116" t="s">
        <v>235</v>
      </c>
      <c r="G101" s="116"/>
      <c r="H101" s="76">
        <v>3.66198091473345E-17</v>
      </c>
      <c r="I101" s="76">
        <v>3.01921071182385E-17</v>
      </c>
      <c r="J101" s="76">
        <v>6.42770202909595E-18</v>
      </c>
    </row>
    <row r="102" spans="2:10" ht="15">
      <c r="B102" s="76"/>
      <c r="C102" s="76"/>
      <c r="D102" s="76"/>
      <c r="E102" s="116" t="s">
        <v>236</v>
      </c>
      <c r="F102" s="116"/>
      <c r="G102" s="116"/>
      <c r="H102" s="76">
        <v>1.16259839825285</v>
      </c>
      <c r="I102" s="76">
        <v>1.14834060775909</v>
      </c>
      <c r="J102" s="76">
        <v>0.0142597283692258</v>
      </c>
    </row>
    <row r="103" spans="2:10" ht="15">
      <c r="B103" s="76"/>
      <c r="C103" s="76"/>
      <c r="D103" s="76"/>
      <c r="E103" s="76"/>
      <c r="F103" s="116" t="s">
        <v>115</v>
      </c>
      <c r="G103" s="116"/>
      <c r="H103" s="76">
        <v>1.1559365400631</v>
      </c>
      <c r="I103" s="76">
        <v>1.14459435973983</v>
      </c>
      <c r="J103" s="76">
        <v>0.0113441181987318</v>
      </c>
    </row>
    <row r="104" spans="2:10" ht="15">
      <c r="B104" s="76"/>
      <c r="C104" s="76"/>
      <c r="D104" s="76"/>
      <c r="E104" s="76"/>
      <c r="F104" s="76"/>
      <c r="G104" s="76" t="s">
        <v>115</v>
      </c>
      <c r="H104" s="76">
        <v>0.0067466783544522</v>
      </c>
      <c r="I104" s="76">
        <v>0.000538522319028763</v>
      </c>
      <c r="J104" s="76">
        <v>0.00620815603542343</v>
      </c>
    </row>
    <row r="105" spans="2:10" ht="15">
      <c r="B105" s="76"/>
      <c r="C105" s="76"/>
      <c r="D105" s="76"/>
      <c r="E105" s="76"/>
      <c r="F105" s="76"/>
      <c r="G105" s="76" t="s">
        <v>237</v>
      </c>
      <c r="H105" s="76">
        <v>0</v>
      </c>
      <c r="I105" s="76">
        <v>0</v>
      </c>
      <c r="J105" s="76">
        <v>1.93787546622531E-06</v>
      </c>
    </row>
    <row r="106" spans="2:10" ht="15">
      <c r="B106" s="76"/>
      <c r="C106" s="76"/>
      <c r="D106" s="76"/>
      <c r="E106" s="76"/>
      <c r="F106" s="76"/>
      <c r="G106" s="76" t="s">
        <v>238</v>
      </c>
      <c r="H106" s="76">
        <v>0.386089201268677</v>
      </c>
      <c r="I106" s="76">
        <v>0.385269403493677</v>
      </c>
      <c r="J106" s="76">
        <v>0.000819797774999816</v>
      </c>
    </row>
    <row r="107" spans="2:10" ht="15">
      <c r="B107" s="76"/>
      <c r="C107" s="76"/>
      <c r="D107" s="76"/>
      <c r="E107" s="76"/>
      <c r="F107" s="76"/>
      <c r="G107" s="76" t="s">
        <v>239</v>
      </c>
      <c r="H107" s="76">
        <v>6.28656107193254E-06</v>
      </c>
      <c r="I107" s="76">
        <v>6.28656107193254E-06</v>
      </c>
      <c r="J107" s="76">
        <v>0</v>
      </c>
    </row>
    <row r="108" spans="2:10" ht="15">
      <c r="B108" s="76"/>
      <c r="C108" s="76"/>
      <c r="D108" s="76"/>
      <c r="E108" s="76"/>
      <c r="F108" s="76"/>
      <c r="G108" s="76" t="s">
        <v>240</v>
      </c>
      <c r="H108" s="76">
        <v>5.60179375024694E-06</v>
      </c>
      <c r="I108" s="76">
        <v>5.60179375024694E-06</v>
      </c>
      <c r="J108" s="76">
        <v>0</v>
      </c>
    </row>
    <row r="109" spans="2:10" ht="15">
      <c r="B109" s="76"/>
      <c r="C109" s="76"/>
      <c r="D109" s="76"/>
      <c r="E109" s="76"/>
      <c r="F109" s="76"/>
      <c r="G109" s="76" t="s">
        <v>242</v>
      </c>
      <c r="H109" s="76">
        <v>1.59077988364669E-05</v>
      </c>
      <c r="I109" s="76">
        <v>5.50685247540592E-06</v>
      </c>
      <c r="J109" s="76">
        <v>1.0400946361061E-05</v>
      </c>
    </row>
    <row r="110" spans="2:10" ht="15">
      <c r="B110" s="76"/>
      <c r="C110" s="76"/>
      <c r="D110" s="76"/>
      <c r="E110" s="76"/>
      <c r="F110" s="76"/>
      <c r="G110" s="76" t="s">
        <v>243</v>
      </c>
      <c r="H110" s="76">
        <v>0.760284728869575</v>
      </c>
      <c r="I110" s="76">
        <v>0.755980965357959</v>
      </c>
      <c r="J110" s="76">
        <v>0.00430376351161609</v>
      </c>
    </row>
    <row r="111" spans="2:10" ht="15">
      <c r="B111" s="76"/>
      <c r="C111" s="76"/>
      <c r="D111" s="76"/>
      <c r="E111" s="76"/>
      <c r="F111" s="76"/>
      <c r="G111" s="76" t="s">
        <v>244</v>
      </c>
      <c r="H111" s="76">
        <v>2.26897318251087E-07</v>
      </c>
      <c r="I111" s="76">
        <v>1.648424531912E-07</v>
      </c>
      <c r="J111" s="76">
        <v>6.2054865059887E-08</v>
      </c>
    </row>
    <row r="112" spans="2:10" ht="15">
      <c r="B112" s="76"/>
      <c r="C112" s="76"/>
      <c r="D112" s="76"/>
      <c r="E112" s="76"/>
      <c r="F112" s="76"/>
      <c r="G112" s="76" t="s">
        <v>245</v>
      </c>
      <c r="H112" s="76">
        <v>0.00278790851941494</v>
      </c>
      <c r="I112" s="76">
        <v>0.00278790851941494</v>
      </c>
      <c r="J112" s="76">
        <v>0</v>
      </c>
    </row>
    <row r="113" spans="2:10" ht="15">
      <c r="B113" s="76"/>
      <c r="C113" s="76"/>
      <c r="D113" s="76"/>
      <c r="E113" s="76"/>
      <c r="F113" s="76"/>
      <c r="G113" s="76" t="s">
        <v>246</v>
      </c>
      <c r="H113" s="76">
        <v>1.37686310103985E-16</v>
      </c>
      <c r="I113" s="76">
        <v>1.53907656324262E-17</v>
      </c>
      <c r="J113" s="76">
        <v>1.22295544471559E-16</v>
      </c>
    </row>
    <row r="114" spans="2:10" ht="15">
      <c r="B114" s="76"/>
      <c r="C114" s="76"/>
      <c r="D114" s="76"/>
      <c r="E114" s="76"/>
      <c r="F114" s="116" t="s">
        <v>247</v>
      </c>
      <c r="G114" s="116"/>
      <c r="H114" s="76">
        <v>0.00665383488875911</v>
      </c>
      <c r="I114" s="76">
        <v>0.00374329648497088</v>
      </c>
      <c r="J114" s="76">
        <v>0.00291053840378823</v>
      </c>
    </row>
    <row r="115" spans="2:10" ht="15">
      <c r="B115" s="76"/>
      <c r="C115" s="76"/>
      <c r="D115" s="76"/>
      <c r="E115" s="76"/>
      <c r="F115" s="116" t="s">
        <v>248</v>
      </c>
      <c r="G115" s="116"/>
      <c r="H115" s="76">
        <v>8.01245849641743E-06</v>
      </c>
      <c r="I115" s="76">
        <v>2.94188705763245E-06</v>
      </c>
      <c r="J115" s="76">
        <v>5.07057143878499E-06</v>
      </c>
    </row>
    <row r="116" spans="2:10" ht="15">
      <c r="B116" s="76"/>
      <c r="C116" s="76"/>
      <c r="D116" s="76"/>
      <c r="E116" s="76"/>
      <c r="F116" s="116" t="s">
        <v>249</v>
      </c>
      <c r="G116" s="116"/>
      <c r="H116" s="76">
        <v>1.0842498483512E-08</v>
      </c>
      <c r="I116" s="76">
        <v>9.64723154515758E-09</v>
      </c>
      <c r="J116" s="76">
        <v>1.19526693835442E-09</v>
      </c>
    </row>
    <row r="117" spans="2:10" ht="15">
      <c r="B117" s="76"/>
      <c r="C117" s="76"/>
      <c r="D117" s="76"/>
      <c r="E117" s="76"/>
      <c r="F117" s="116" t="s">
        <v>250</v>
      </c>
      <c r="G117" s="116"/>
      <c r="H117" s="76">
        <v>0</v>
      </c>
      <c r="I117" s="76">
        <v>0</v>
      </c>
      <c r="J117" s="76">
        <v>0</v>
      </c>
    </row>
    <row r="118" spans="2:10" ht="15">
      <c r="B118" s="76"/>
      <c r="C118" s="76"/>
      <c r="D118" s="76"/>
      <c r="E118" s="116" t="s">
        <v>153</v>
      </c>
      <c r="F118" s="116"/>
      <c r="G118" s="116"/>
      <c r="H118" s="76">
        <v>5.54925396295952E-08</v>
      </c>
      <c r="I118" s="76">
        <v>5.5170642068934E-08</v>
      </c>
      <c r="J118" s="76">
        <v>3.21897560661194E-10</v>
      </c>
    </row>
    <row r="119" spans="2:10" ht="15">
      <c r="B119" s="76"/>
      <c r="C119" s="76"/>
      <c r="D119" s="76"/>
      <c r="E119" s="76"/>
      <c r="F119" s="116" t="s">
        <v>251</v>
      </c>
      <c r="G119" s="116"/>
      <c r="H119" s="76">
        <v>1.26247367599478E-08</v>
      </c>
      <c r="I119" s="76">
        <v>1.25515039975955E-08</v>
      </c>
      <c r="J119" s="76">
        <v>7.32327623522488E-11</v>
      </c>
    </row>
    <row r="120" spans="2:10" ht="15">
      <c r="B120" s="76"/>
      <c r="C120" s="76"/>
      <c r="D120" s="76"/>
      <c r="E120" s="76"/>
      <c r="F120" s="116" t="s">
        <v>252</v>
      </c>
      <c r="G120" s="116"/>
      <c r="H120" s="76">
        <v>4.28678028696474E-08</v>
      </c>
      <c r="I120" s="76">
        <v>4.26191380713385E-08</v>
      </c>
      <c r="J120" s="76">
        <v>2.48664798308945E-10</v>
      </c>
    </row>
    <row r="121" spans="2:10" ht="15">
      <c r="B121" s="76"/>
      <c r="C121" s="76"/>
      <c r="D121" s="116" t="s">
        <v>534</v>
      </c>
      <c r="E121" s="116"/>
      <c r="F121" s="116"/>
      <c r="G121" s="116"/>
      <c r="H121" s="76">
        <v>0</v>
      </c>
      <c r="I121" s="76">
        <v>0</v>
      </c>
      <c r="J121" s="76">
        <v>0</v>
      </c>
    </row>
    <row r="122" spans="2:10" ht="15">
      <c r="B122" s="76"/>
      <c r="C122" s="76"/>
      <c r="D122" s="76"/>
      <c r="E122" s="76"/>
      <c r="F122" s="76"/>
      <c r="G122" s="76"/>
      <c r="H122" s="76"/>
      <c r="I122" s="76"/>
      <c r="J122" s="76"/>
    </row>
    <row r="123" spans="2:10" ht="15">
      <c r="B123" s="117" t="s">
        <v>253</v>
      </c>
      <c r="C123" s="117"/>
      <c r="D123" s="117"/>
      <c r="E123" s="117"/>
      <c r="F123" s="117"/>
      <c r="G123" s="117"/>
      <c r="H123" s="75"/>
      <c r="I123" s="75"/>
      <c r="J123" s="75"/>
    </row>
    <row r="124" spans="2:10" ht="15">
      <c r="B124" s="76"/>
      <c r="C124" s="76"/>
      <c r="D124" s="76"/>
      <c r="E124" s="76"/>
      <c r="F124" s="76"/>
      <c r="G124" s="76"/>
      <c r="H124" s="76"/>
      <c r="I124" s="76"/>
      <c r="J124" s="76"/>
    </row>
    <row r="125" spans="2:10" ht="15">
      <c r="B125" s="116" t="s">
        <v>140</v>
      </c>
      <c r="C125" s="116"/>
      <c r="D125" s="116"/>
      <c r="E125" s="116"/>
      <c r="F125" s="116"/>
      <c r="G125" s="116"/>
      <c r="H125" s="76">
        <v>1.78542281424427</v>
      </c>
      <c r="I125" s="76">
        <v>1.76518414841512</v>
      </c>
      <c r="J125" s="76">
        <v>0.0202406037046199</v>
      </c>
    </row>
    <row r="126" spans="2:10" ht="15">
      <c r="B126" s="76"/>
      <c r="C126" s="116" t="s">
        <v>141</v>
      </c>
      <c r="D126" s="116"/>
      <c r="E126" s="116"/>
      <c r="F126" s="116"/>
      <c r="G126" s="116"/>
      <c r="H126" s="76">
        <v>1.72752849906831</v>
      </c>
      <c r="I126" s="76">
        <v>1.72377730548323</v>
      </c>
      <c r="J126" s="76">
        <v>0.00375313146055269</v>
      </c>
    </row>
    <row r="127" spans="2:10" ht="15">
      <c r="B127" s="76"/>
      <c r="C127" s="76"/>
      <c r="D127" s="116" t="s">
        <v>142</v>
      </c>
      <c r="E127" s="116"/>
      <c r="F127" s="116"/>
      <c r="G127" s="116"/>
      <c r="H127" s="76">
        <v>0</v>
      </c>
      <c r="I127" s="76">
        <v>0</v>
      </c>
      <c r="J127" s="76">
        <v>0</v>
      </c>
    </row>
    <row r="128" spans="2:10" ht="15">
      <c r="B128" s="76"/>
      <c r="C128" s="76"/>
      <c r="D128" s="116" t="s">
        <v>154</v>
      </c>
      <c r="E128" s="116"/>
      <c r="F128" s="116"/>
      <c r="G128" s="116"/>
      <c r="H128" s="76">
        <v>0</v>
      </c>
      <c r="I128" s="76">
        <v>0</v>
      </c>
      <c r="J128" s="76">
        <v>0</v>
      </c>
    </row>
    <row r="129" spans="2:10" ht="15">
      <c r="B129" s="76"/>
      <c r="C129" s="76"/>
      <c r="D129" s="116" t="s">
        <v>155</v>
      </c>
      <c r="E129" s="116"/>
      <c r="F129" s="116"/>
      <c r="G129" s="116"/>
      <c r="H129" s="76">
        <v>1.72752849906831</v>
      </c>
      <c r="I129" s="76">
        <v>1.72377730548323</v>
      </c>
      <c r="J129" s="76">
        <v>0.00375313146055269</v>
      </c>
    </row>
    <row r="130" spans="2:10" ht="15">
      <c r="B130" s="76"/>
      <c r="C130" s="76"/>
      <c r="D130" s="76"/>
      <c r="E130" s="116" t="s">
        <v>236</v>
      </c>
      <c r="F130" s="116"/>
      <c r="G130" s="116"/>
      <c r="H130" s="76">
        <v>1.72752849906831</v>
      </c>
      <c r="I130" s="76">
        <v>1.72377730548323</v>
      </c>
      <c r="J130" s="76">
        <v>0.00375313146055269</v>
      </c>
    </row>
    <row r="131" spans="2:10" ht="15">
      <c r="B131" s="76"/>
      <c r="C131" s="76"/>
      <c r="D131" s="76"/>
      <c r="E131" s="76"/>
      <c r="F131" s="116" t="s">
        <v>115</v>
      </c>
      <c r="G131" s="116"/>
      <c r="H131" s="76">
        <v>1.72752388181985</v>
      </c>
      <c r="I131" s="76">
        <v>1.7237756160505</v>
      </c>
      <c r="J131" s="76">
        <v>0.00375020364481824</v>
      </c>
    </row>
    <row r="132" spans="2:10" ht="15">
      <c r="B132" s="76"/>
      <c r="C132" s="76"/>
      <c r="D132" s="76"/>
      <c r="E132" s="76"/>
      <c r="F132" s="76"/>
      <c r="G132" s="76" t="s">
        <v>237</v>
      </c>
      <c r="H132" s="76">
        <v>1.04195252229112E-05</v>
      </c>
      <c r="I132" s="76">
        <v>1.23574006891365E-05</v>
      </c>
      <c r="J132" s="76">
        <v>0</v>
      </c>
    </row>
    <row r="133" spans="2:10" ht="15">
      <c r="B133" s="76"/>
      <c r="C133" s="76"/>
      <c r="D133" s="76"/>
      <c r="E133" s="76"/>
      <c r="F133" s="76"/>
      <c r="G133" s="76" t="s">
        <v>241</v>
      </c>
      <c r="H133" s="76">
        <v>1.71234461971155</v>
      </c>
      <c r="I133" s="76">
        <v>1.70863277250199</v>
      </c>
      <c r="J133" s="76">
        <v>0.00371184720956304</v>
      </c>
    </row>
    <row r="134" spans="2:10" ht="15">
      <c r="B134" s="76"/>
      <c r="C134" s="76"/>
      <c r="D134" s="76"/>
      <c r="E134" s="76"/>
      <c r="F134" s="76"/>
      <c r="G134" s="76" t="s">
        <v>254</v>
      </c>
      <c r="H134" s="76">
        <v>0.00282971491746134</v>
      </c>
      <c r="I134" s="76">
        <v>0.00279135848220613</v>
      </c>
      <c r="J134" s="76">
        <v>3.83564352552018E-05</v>
      </c>
    </row>
    <row r="135" spans="2:10" ht="15">
      <c r="B135" s="76"/>
      <c r="C135" s="76"/>
      <c r="D135" s="76"/>
      <c r="E135" s="76"/>
      <c r="F135" s="76"/>
      <c r="G135" s="76" t="s">
        <v>254</v>
      </c>
      <c r="H135" s="76">
        <v>0.0123391276656203</v>
      </c>
      <c r="I135" s="76">
        <v>0.0123391276656203</v>
      </c>
      <c r="J135" s="76">
        <v>0</v>
      </c>
    </row>
    <row r="136" spans="2:10" ht="15">
      <c r="B136" s="76"/>
      <c r="C136" s="76"/>
      <c r="D136" s="76"/>
      <c r="E136" s="76"/>
      <c r="F136" s="116" t="s">
        <v>249</v>
      </c>
      <c r="G136" s="116"/>
      <c r="H136" s="76">
        <v>0</v>
      </c>
      <c r="I136" s="76">
        <v>0</v>
      </c>
      <c r="J136" s="76">
        <v>0</v>
      </c>
    </row>
    <row r="137" spans="2:10" ht="15">
      <c r="B137" s="76"/>
      <c r="C137" s="76"/>
      <c r="D137" s="76"/>
      <c r="E137" s="76"/>
      <c r="F137" s="116" t="s">
        <v>250</v>
      </c>
      <c r="G137" s="116"/>
      <c r="H137" s="76">
        <v>4.61724846081554E-06</v>
      </c>
      <c r="I137" s="76">
        <v>1.68943272637276E-06</v>
      </c>
      <c r="J137" s="76">
        <v>2.92781573444277E-06</v>
      </c>
    </row>
    <row r="138" spans="2:10" ht="15">
      <c r="B138" s="76"/>
      <c r="C138" s="116" t="s">
        <v>255</v>
      </c>
      <c r="D138" s="116"/>
      <c r="E138" s="116"/>
      <c r="F138" s="116"/>
      <c r="G138" s="116"/>
      <c r="H138" s="76">
        <v>0.00228224703836083</v>
      </c>
      <c r="I138" s="76">
        <v>0.00228224703834753</v>
      </c>
      <c r="J138" s="76">
        <v>1.33003614187086E-14</v>
      </c>
    </row>
    <row r="139" spans="2:10" ht="15">
      <c r="B139" s="76"/>
      <c r="C139" s="76"/>
      <c r="D139" s="116" t="s">
        <v>256</v>
      </c>
      <c r="E139" s="116"/>
      <c r="F139" s="116"/>
      <c r="G139" s="116"/>
      <c r="H139" s="76">
        <v>0.00228224703836083</v>
      </c>
      <c r="I139" s="76">
        <v>0.00228224703834753</v>
      </c>
      <c r="J139" s="76">
        <v>1.33003614187086E-14</v>
      </c>
    </row>
    <row r="140" spans="2:10" ht="15">
      <c r="B140" s="76"/>
      <c r="C140" s="76"/>
      <c r="D140" s="76"/>
      <c r="E140" s="116" t="s">
        <v>257</v>
      </c>
      <c r="F140" s="116"/>
      <c r="G140" s="116"/>
      <c r="H140" s="76">
        <v>0.00228224703836083</v>
      </c>
      <c r="I140" s="76">
        <v>0.00228224703834753</v>
      </c>
      <c r="J140" s="76">
        <v>1.33003614187086E-14</v>
      </c>
    </row>
    <row r="141" spans="2:10" ht="15">
      <c r="B141" s="76"/>
      <c r="C141" s="76"/>
      <c r="D141" s="76"/>
      <c r="E141" s="76"/>
      <c r="F141" s="116" t="s">
        <v>258</v>
      </c>
      <c r="G141" s="116"/>
      <c r="H141" s="76">
        <v>0.00228224703606796</v>
      </c>
      <c r="I141" s="76">
        <v>0.00228224703606796</v>
      </c>
      <c r="J141" s="76">
        <v>0</v>
      </c>
    </row>
    <row r="142" spans="2:10" ht="15">
      <c r="B142" s="76"/>
      <c r="C142" s="76"/>
      <c r="D142" s="76"/>
      <c r="E142" s="76"/>
      <c r="F142" s="116" t="s">
        <v>259</v>
      </c>
      <c r="G142" s="116"/>
      <c r="H142" s="76">
        <v>2.29287488727653E-12</v>
      </c>
      <c r="I142" s="76">
        <v>2.27957452585782E-12</v>
      </c>
      <c r="J142" s="76">
        <v>1.33003614187086E-14</v>
      </c>
    </row>
    <row r="143" spans="2:10" ht="15">
      <c r="B143" s="76"/>
      <c r="C143" s="116" t="s">
        <v>535</v>
      </c>
      <c r="D143" s="116"/>
      <c r="E143" s="116"/>
      <c r="F143" s="116"/>
      <c r="G143" s="116"/>
      <c r="H143" s="76">
        <v>0.000833630844080127</v>
      </c>
      <c r="I143" s="76">
        <v>0.000767813555254153</v>
      </c>
      <c r="J143" s="76">
        <v>6.58172888259737E-05</v>
      </c>
    </row>
    <row r="144" spans="2:10" ht="15">
      <c r="B144" s="76"/>
      <c r="C144" s="76"/>
      <c r="D144" s="116" t="s">
        <v>536</v>
      </c>
      <c r="E144" s="116"/>
      <c r="F144" s="116"/>
      <c r="G144" s="116"/>
      <c r="H144" s="76">
        <v>5.92347832335448E-05</v>
      </c>
      <c r="I144" s="76">
        <v>6.24182263217126E-07</v>
      </c>
      <c r="J144" s="76">
        <v>5.86106009703277E-05</v>
      </c>
    </row>
    <row r="145" spans="2:10" ht="15">
      <c r="B145" s="76"/>
      <c r="C145" s="76"/>
      <c r="D145" s="76"/>
      <c r="E145" s="116" t="s">
        <v>537</v>
      </c>
      <c r="F145" s="116"/>
      <c r="G145" s="116"/>
      <c r="H145" s="76">
        <v>9.92623888709602E-08</v>
      </c>
      <c r="I145" s="76">
        <v>9.92623888709602E-08</v>
      </c>
      <c r="J145" s="76">
        <v>0</v>
      </c>
    </row>
    <row r="146" spans="2:10" ht="15">
      <c r="B146" s="76"/>
      <c r="C146" s="76"/>
      <c r="D146" s="76"/>
      <c r="E146" s="116" t="s">
        <v>538</v>
      </c>
      <c r="F146" s="116"/>
      <c r="G146" s="116"/>
      <c r="H146" s="76">
        <v>3.93208265701104E-07</v>
      </c>
      <c r="I146" s="76">
        <v>3.45486143960149E-09</v>
      </c>
      <c r="J146" s="76">
        <v>3.89753404261503E-07</v>
      </c>
    </row>
    <row r="147" spans="2:10" ht="15">
      <c r="B147" s="76"/>
      <c r="C147" s="76"/>
      <c r="D147" s="76"/>
      <c r="E147" s="116" t="s">
        <v>539</v>
      </c>
      <c r="F147" s="116"/>
      <c r="G147" s="116"/>
      <c r="H147" s="76">
        <v>6.6834983872585E-07</v>
      </c>
      <c r="I147" s="76">
        <v>5.87427251091184E-09</v>
      </c>
      <c r="J147" s="76">
        <v>6.62475566214938E-07</v>
      </c>
    </row>
    <row r="148" spans="2:10" ht="15">
      <c r="B148" s="76"/>
      <c r="C148" s="76"/>
      <c r="D148" s="76"/>
      <c r="E148" s="116" t="s">
        <v>540</v>
      </c>
      <c r="F148" s="116"/>
      <c r="G148" s="116"/>
      <c r="H148" s="76">
        <v>5.80683171568302E-05</v>
      </c>
      <c r="I148" s="76">
        <v>5.10375105168834E-07</v>
      </c>
      <c r="J148" s="76">
        <v>5.75579420516614E-05</v>
      </c>
    </row>
    <row r="149" spans="2:10" ht="15">
      <c r="B149" s="76"/>
      <c r="C149" s="76"/>
      <c r="D149" s="76"/>
      <c r="E149" s="116" t="s">
        <v>541</v>
      </c>
      <c r="F149" s="116"/>
      <c r="G149" s="116"/>
      <c r="H149" s="76">
        <v>4.35244421163033E-09</v>
      </c>
      <c r="I149" s="76">
        <v>4.32719683272157E-09</v>
      </c>
      <c r="J149" s="76">
        <v>2.52473789087594E-11</v>
      </c>
    </row>
    <row r="150" spans="2:10" ht="15">
      <c r="B150" s="76"/>
      <c r="C150" s="76"/>
      <c r="D150" s="76"/>
      <c r="E150" s="116" t="s">
        <v>542</v>
      </c>
      <c r="F150" s="116"/>
      <c r="G150" s="116"/>
      <c r="H150" s="76">
        <v>1.29313920508246E-09</v>
      </c>
      <c r="I150" s="76">
        <v>8.88438394096878E-10</v>
      </c>
      <c r="J150" s="76">
        <v>4.04700810985583E-10</v>
      </c>
    </row>
    <row r="151" spans="2:10" ht="15">
      <c r="B151" s="76"/>
      <c r="C151" s="76"/>
      <c r="D151" s="116" t="s">
        <v>543</v>
      </c>
      <c r="E151" s="116"/>
      <c r="F151" s="116"/>
      <c r="G151" s="116"/>
      <c r="H151" s="76">
        <v>2.28662007956285E-07</v>
      </c>
      <c r="I151" s="76">
        <v>6.75247772770366E-08</v>
      </c>
      <c r="J151" s="76">
        <v>1.61137230679248E-07</v>
      </c>
    </row>
    <row r="152" spans="2:10" ht="15">
      <c r="B152" s="76"/>
      <c r="C152" s="76"/>
      <c r="D152" s="76"/>
      <c r="E152" s="116" t="s">
        <v>544</v>
      </c>
      <c r="F152" s="116"/>
      <c r="G152" s="116"/>
      <c r="H152" s="76">
        <v>1.05725706856473E-07</v>
      </c>
      <c r="I152" s="76">
        <v>9.29392443789177E-10</v>
      </c>
      <c r="J152" s="76">
        <v>1.04796314412684E-07</v>
      </c>
    </row>
    <row r="153" spans="2:10" ht="15">
      <c r="B153" s="76"/>
      <c r="C153" s="76"/>
      <c r="D153" s="76"/>
      <c r="E153" s="116" t="s">
        <v>545</v>
      </c>
      <c r="F153" s="116"/>
      <c r="G153" s="116"/>
      <c r="H153" s="76">
        <v>1.22936301099812E-07</v>
      </c>
      <c r="I153" s="76">
        <v>6.65953848332475E-08</v>
      </c>
      <c r="J153" s="76">
        <v>5.63409162665641E-08</v>
      </c>
    </row>
    <row r="154" spans="2:10" ht="15">
      <c r="B154" s="76"/>
      <c r="C154" s="76"/>
      <c r="D154" s="116" t="s">
        <v>546</v>
      </c>
      <c r="E154" s="116"/>
      <c r="F154" s="116"/>
      <c r="G154" s="116"/>
      <c r="H154" s="76">
        <v>0.000755898325741125</v>
      </c>
      <c r="I154" s="76">
        <v>0.000749414819946181</v>
      </c>
      <c r="J154" s="76">
        <v>6.48350579494351E-06</v>
      </c>
    </row>
    <row r="155" spans="2:10" ht="15">
      <c r="B155" s="76"/>
      <c r="C155" s="76"/>
      <c r="D155" s="76"/>
      <c r="E155" s="116" t="s">
        <v>547</v>
      </c>
      <c r="F155" s="116"/>
      <c r="G155" s="116"/>
      <c r="H155" s="76">
        <v>9.24809161144911E-10</v>
      </c>
      <c r="I155" s="76">
        <v>7.03975401792624E-10</v>
      </c>
      <c r="J155" s="76">
        <v>2.20833759352287E-10</v>
      </c>
    </row>
    <row r="156" spans="2:10" ht="15">
      <c r="B156" s="76"/>
      <c r="C156" s="76"/>
      <c r="D156" s="76"/>
      <c r="E156" s="116" t="s">
        <v>548</v>
      </c>
      <c r="F156" s="116"/>
      <c r="G156" s="116"/>
      <c r="H156" s="76">
        <v>1.944808717432E-11</v>
      </c>
      <c r="I156" s="76">
        <v>6.73070103488856E-12</v>
      </c>
      <c r="J156" s="76">
        <v>1.27173861394315E-11</v>
      </c>
    </row>
    <row r="157" spans="2:10" ht="15">
      <c r="B157" s="76"/>
      <c r="C157" s="76"/>
      <c r="D157" s="76"/>
      <c r="E157" s="116" t="s">
        <v>549</v>
      </c>
      <c r="F157" s="116"/>
      <c r="G157" s="116"/>
      <c r="H157" s="76">
        <v>1.82255260068546E-06</v>
      </c>
      <c r="I157" s="76">
        <v>9.17733494389648E-07</v>
      </c>
      <c r="J157" s="76">
        <v>9.04819106295812E-07</v>
      </c>
    </row>
    <row r="158" spans="2:10" ht="15">
      <c r="B158" s="76"/>
      <c r="C158" s="76"/>
      <c r="D158" s="76"/>
      <c r="E158" s="116" t="s">
        <v>550</v>
      </c>
      <c r="F158" s="116"/>
      <c r="G158" s="116"/>
      <c r="H158" s="76">
        <v>2.09684091545362E-07</v>
      </c>
      <c r="I158" s="76">
        <v>2.09684091545362E-07</v>
      </c>
      <c r="J158" s="76">
        <v>0</v>
      </c>
    </row>
    <row r="159" spans="2:10" ht="15">
      <c r="B159" s="76"/>
      <c r="C159" s="76"/>
      <c r="D159" s="76"/>
      <c r="E159" s="116" t="s">
        <v>551</v>
      </c>
      <c r="F159" s="116"/>
      <c r="G159" s="116"/>
      <c r="H159" s="76">
        <v>0.000753865144791646</v>
      </c>
      <c r="I159" s="76">
        <v>0.000748286691654143</v>
      </c>
      <c r="J159" s="76">
        <v>5.5784531375022E-06</v>
      </c>
    </row>
    <row r="160" spans="2:10" ht="15">
      <c r="B160" s="76"/>
      <c r="C160" s="76"/>
      <c r="D160" s="116" t="s">
        <v>552</v>
      </c>
      <c r="E160" s="116"/>
      <c r="F160" s="116"/>
      <c r="G160" s="116"/>
      <c r="H160" s="76">
        <v>1.81984027440309E-05</v>
      </c>
      <c r="I160" s="76">
        <v>1.76363579140299E-05</v>
      </c>
      <c r="J160" s="76">
        <v>5.62044830001037E-07</v>
      </c>
    </row>
    <row r="161" spans="2:10" ht="15">
      <c r="B161" s="76"/>
      <c r="C161" s="76"/>
      <c r="D161" s="76"/>
      <c r="E161" s="116" t="s">
        <v>553</v>
      </c>
      <c r="F161" s="116"/>
      <c r="G161" s="116"/>
      <c r="H161" s="76">
        <v>5.95600663134184E-12</v>
      </c>
      <c r="I161" s="76">
        <v>5.95093570744E-12</v>
      </c>
      <c r="J161" s="76">
        <v>5.07092390183919E-15</v>
      </c>
    </row>
    <row r="162" spans="2:10" ht="15">
      <c r="B162" s="76"/>
      <c r="C162" s="76"/>
      <c r="D162" s="76"/>
      <c r="E162" s="116" t="s">
        <v>554</v>
      </c>
      <c r="F162" s="116"/>
      <c r="G162" s="116"/>
      <c r="H162" s="76">
        <v>7.17532068513391E-10</v>
      </c>
      <c r="I162" s="76">
        <v>5.96210090390559E-10</v>
      </c>
      <c r="J162" s="76">
        <v>1.21321978122832E-10</v>
      </c>
    </row>
    <row r="163" spans="2:10" ht="15">
      <c r="B163" s="76"/>
      <c r="C163" s="76"/>
      <c r="D163" s="76"/>
      <c r="E163" s="116" t="s">
        <v>555</v>
      </c>
      <c r="F163" s="116"/>
      <c r="G163" s="116"/>
      <c r="H163" s="76">
        <v>1.50362411805524E-05</v>
      </c>
      <c r="I163" s="76">
        <v>1.46602690452239E-05</v>
      </c>
      <c r="J163" s="76">
        <v>3.75972135328521E-07</v>
      </c>
    </row>
    <row r="164" spans="2:10" ht="15">
      <c r="B164" s="76"/>
      <c r="C164" s="76"/>
      <c r="D164" s="76"/>
      <c r="E164" s="116" t="s">
        <v>556</v>
      </c>
      <c r="F164" s="116"/>
      <c r="G164" s="116"/>
      <c r="H164" s="76">
        <v>1.83313468039957E-07</v>
      </c>
      <c r="I164" s="76">
        <v>1.61065442243853E-09</v>
      </c>
      <c r="J164" s="76">
        <v>1.81702813617519E-07</v>
      </c>
    </row>
    <row r="165" spans="2:10" ht="15">
      <c r="B165" s="76"/>
      <c r="C165" s="76"/>
      <c r="D165" s="76"/>
      <c r="E165" s="116" t="s">
        <v>557</v>
      </c>
      <c r="F165" s="116"/>
      <c r="G165" s="116"/>
      <c r="H165" s="76">
        <v>9.06665944789924E-10</v>
      </c>
      <c r="I165" s="76">
        <v>1.48808520668554E-10</v>
      </c>
      <c r="J165" s="76">
        <v>7.5785742412137E-10</v>
      </c>
    </row>
    <row r="166" spans="2:10" ht="15">
      <c r="B166" s="76"/>
      <c r="C166" s="76"/>
      <c r="D166" s="76"/>
      <c r="E166" s="116" t="s">
        <v>558</v>
      </c>
      <c r="F166" s="116"/>
      <c r="G166" s="116"/>
      <c r="H166" s="76">
        <v>1.57559347414223E-08</v>
      </c>
      <c r="I166" s="76">
        <v>1.57559347414223E-08</v>
      </c>
      <c r="J166" s="76">
        <v>0</v>
      </c>
    </row>
    <row r="167" spans="2:10" ht="15">
      <c r="B167" s="76"/>
      <c r="C167" s="76"/>
      <c r="D167" s="76"/>
      <c r="E167" s="116" t="s">
        <v>559</v>
      </c>
      <c r="F167" s="116"/>
      <c r="G167" s="116"/>
      <c r="H167" s="76">
        <v>3.93898368535556E-09</v>
      </c>
      <c r="I167" s="76">
        <v>3.93898368535556E-09</v>
      </c>
      <c r="J167" s="76">
        <v>0</v>
      </c>
    </row>
    <row r="168" spans="2:10" ht="15">
      <c r="B168" s="76"/>
      <c r="C168" s="76"/>
      <c r="D168" s="76"/>
      <c r="E168" s="116" t="s">
        <v>560</v>
      </c>
      <c r="F168" s="116"/>
      <c r="G168" s="116"/>
      <c r="H168" s="76">
        <v>6.28329530781106E-13</v>
      </c>
      <c r="I168" s="76">
        <v>6.28329530781106E-13</v>
      </c>
      <c r="J168" s="76">
        <v>0</v>
      </c>
    </row>
    <row r="169" spans="2:10" ht="15">
      <c r="B169" s="76"/>
      <c r="C169" s="76"/>
      <c r="D169" s="76"/>
      <c r="E169" s="116" t="s">
        <v>561</v>
      </c>
      <c r="F169" s="116"/>
      <c r="G169" s="116"/>
      <c r="H169" s="76">
        <v>4.8537151603013E-10</v>
      </c>
      <c r="I169" s="76">
        <v>4.85371398720358E-10</v>
      </c>
      <c r="J169" s="76">
        <v>1.17309771660301E-16</v>
      </c>
    </row>
    <row r="170" spans="2:10" ht="15">
      <c r="B170" s="76"/>
      <c r="C170" s="76"/>
      <c r="D170" s="76"/>
      <c r="E170" s="116" t="s">
        <v>562</v>
      </c>
      <c r="F170" s="116"/>
      <c r="G170" s="116"/>
      <c r="H170" s="76">
        <v>1.01027659800386E-09</v>
      </c>
      <c r="I170" s="76">
        <v>7.82365954618629E-10</v>
      </c>
      <c r="J170" s="76">
        <v>2.27910643385232E-10</v>
      </c>
    </row>
    <row r="171" spans="2:10" ht="15">
      <c r="B171" s="76"/>
      <c r="C171" s="76"/>
      <c r="D171" s="76"/>
      <c r="E171" s="116" t="s">
        <v>563</v>
      </c>
      <c r="F171" s="116"/>
      <c r="G171" s="116"/>
      <c r="H171" s="76">
        <v>6.97963973617304E-11</v>
      </c>
      <c r="I171" s="76">
        <v>6.8115381942835E-11</v>
      </c>
      <c r="J171" s="76">
        <v>1.68101541889538E-12</v>
      </c>
    </row>
    <row r="172" spans="2:10" ht="15">
      <c r="B172" s="76"/>
      <c r="C172" s="76"/>
      <c r="D172" s="76"/>
      <c r="E172" s="116" t="s">
        <v>564</v>
      </c>
      <c r="F172" s="116"/>
      <c r="G172" s="116"/>
      <c r="H172" s="76">
        <v>2.42837080560928E-07</v>
      </c>
      <c r="I172" s="76">
        <v>2.42837080560928E-07</v>
      </c>
      <c r="J172" s="76">
        <v>0</v>
      </c>
    </row>
    <row r="173" spans="2:10" ht="15">
      <c r="B173" s="76"/>
      <c r="C173" s="76"/>
      <c r="D173" s="76"/>
      <c r="E173" s="116" t="s">
        <v>565</v>
      </c>
      <c r="F173" s="116"/>
      <c r="G173" s="116"/>
      <c r="H173" s="76">
        <v>2.20583086379919E-09</v>
      </c>
      <c r="I173" s="76">
        <v>2.20583086379917E-09</v>
      </c>
      <c r="J173" s="76">
        <v>2.06255342020484E-23</v>
      </c>
    </row>
    <row r="174" spans="2:10" ht="15">
      <c r="B174" s="76"/>
      <c r="C174" s="76"/>
      <c r="D174" s="76"/>
      <c r="E174" s="116" t="s">
        <v>566</v>
      </c>
      <c r="F174" s="116"/>
      <c r="G174" s="116"/>
      <c r="H174" s="76">
        <v>2.1519720990792E-06</v>
      </c>
      <c r="I174" s="76">
        <v>2.1487111549159E-06</v>
      </c>
      <c r="J174" s="76">
        <v>3.26094416329711E-09</v>
      </c>
    </row>
    <row r="175" spans="2:10" ht="15">
      <c r="B175" s="76"/>
      <c r="C175" s="76"/>
      <c r="D175" s="76"/>
      <c r="E175" s="116" t="s">
        <v>567</v>
      </c>
      <c r="F175" s="116"/>
      <c r="G175" s="116"/>
      <c r="H175" s="76">
        <v>1.45710718422558E-09</v>
      </c>
      <c r="I175" s="76">
        <v>1.45710718422558E-09</v>
      </c>
      <c r="J175" s="76">
        <v>0</v>
      </c>
    </row>
    <row r="176" spans="2:10" ht="15">
      <c r="B176" s="76"/>
      <c r="C176" s="76"/>
      <c r="D176" s="76"/>
      <c r="E176" s="116" t="s">
        <v>568</v>
      </c>
      <c r="F176" s="116"/>
      <c r="G176" s="116"/>
      <c r="H176" s="76">
        <v>8.34059353339384E-08</v>
      </c>
      <c r="I176" s="76">
        <v>8.34059353339384E-08</v>
      </c>
      <c r="J176" s="76">
        <v>0</v>
      </c>
    </row>
    <row r="177" spans="2:10" ht="15">
      <c r="B177" s="76"/>
      <c r="C177" s="76"/>
      <c r="D177" s="76"/>
      <c r="E177" s="116" t="s">
        <v>569</v>
      </c>
      <c r="F177" s="116"/>
      <c r="G177" s="116"/>
      <c r="H177" s="76">
        <v>4.73891562147353E-07</v>
      </c>
      <c r="I177" s="76">
        <v>4.73891562147353E-07</v>
      </c>
      <c r="J177" s="76">
        <v>0</v>
      </c>
    </row>
    <row r="178" spans="2:10" ht="15">
      <c r="B178" s="76"/>
      <c r="C178" s="76"/>
      <c r="D178" s="76"/>
      <c r="E178" s="116" t="s">
        <v>570</v>
      </c>
      <c r="F178" s="116"/>
      <c r="G178" s="116"/>
      <c r="H178" s="76">
        <v>9.34717420003449E-11</v>
      </c>
      <c r="I178" s="76">
        <v>9.34382563667227E-11</v>
      </c>
      <c r="J178" s="76">
        <v>3.34856336221048E-14</v>
      </c>
    </row>
    <row r="179" spans="2:10" ht="15">
      <c r="B179" s="76"/>
      <c r="C179" s="76"/>
      <c r="D179" s="76"/>
      <c r="E179" s="116" t="s">
        <v>152</v>
      </c>
      <c r="F179" s="116"/>
      <c r="G179" s="116"/>
      <c r="H179" s="76">
        <v>9.38632330694868E-11</v>
      </c>
      <c r="I179" s="76">
        <v>9.37360769614939E-11</v>
      </c>
      <c r="J179" s="76">
        <v>1.27156107992919E-13</v>
      </c>
    </row>
    <row r="180" spans="2:10" ht="15">
      <c r="B180" s="76"/>
      <c r="C180" s="76"/>
      <c r="D180" s="76"/>
      <c r="E180" s="116" t="s">
        <v>571</v>
      </c>
      <c r="F180" s="116"/>
      <c r="G180" s="116"/>
      <c r="H180" s="76">
        <v>6.39104557714649E-18</v>
      </c>
      <c r="I180" s="76">
        <v>5.71418087823102E-18</v>
      </c>
      <c r="J180" s="76">
        <v>6.76864698915466E-19</v>
      </c>
    </row>
    <row r="181" spans="2:10" ht="15">
      <c r="B181" s="76"/>
      <c r="C181" s="76"/>
      <c r="D181" s="116" t="s">
        <v>572</v>
      </c>
      <c r="E181" s="116"/>
      <c r="F181" s="116"/>
      <c r="G181" s="116"/>
      <c r="H181" s="76">
        <v>7.06673445190913E-08</v>
      </c>
      <c r="I181" s="76">
        <v>7.06673445190913E-08</v>
      </c>
      <c r="J181" s="76">
        <v>0</v>
      </c>
    </row>
    <row r="182" spans="2:10" ht="15">
      <c r="B182" s="76"/>
      <c r="C182" s="76"/>
      <c r="D182" s="116" t="s">
        <v>573</v>
      </c>
      <c r="E182" s="116"/>
      <c r="F182" s="116"/>
      <c r="G182" s="116"/>
      <c r="H182" s="76">
        <v>3.00895113185429E-12</v>
      </c>
      <c r="I182" s="76">
        <v>3.00892891338354E-12</v>
      </c>
      <c r="J182" s="76">
        <v>2.2218470752461E-17</v>
      </c>
    </row>
    <row r="183" spans="2:10" ht="15">
      <c r="B183" s="76"/>
      <c r="C183" s="116" t="s">
        <v>260</v>
      </c>
      <c r="D183" s="116"/>
      <c r="E183" s="116"/>
      <c r="F183" s="116"/>
      <c r="G183" s="116"/>
      <c r="H183" s="76">
        <v>0.0541806805436826</v>
      </c>
      <c r="I183" s="76">
        <v>0.0378199708986891</v>
      </c>
      <c r="J183" s="76">
        <v>0.0163607096449935</v>
      </c>
    </row>
    <row r="184" spans="2:10" ht="15">
      <c r="B184" s="76"/>
      <c r="C184" s="76"/>
      <c r="D184" s="116" t="s">
        <v>261</v>
      </c>
      <c r="E184" s="116"/>
      <c r="F184" s="116"/>
      <c r="G184" s="116"/>
      <c r="H184" s="76">
        <v>3.13064655047097E-08</v>
      </c>
      <c r="I184" s="76">
        <v>2.86702386316028E-08</v>
      </c>
      <c r="J184" s="76">
        <v>2.63622687310683E-09</v>
      </c>
    </row>
    <row r="185" spans="2:10" ht="15">
      <c r="B185" s="76"/>
      <c r="C185" s="76"/>
      <c r="D185" s="76"/>
      <c r="E185" s="116" t="s">
        <v>262</v>
      </c>
      <c r="F185" s="116"/>
      <c r="G185" s="116"/>
      <c r="H185" s="76">
        <v>6.93477651932813E-12</v>
      </c>
      <c r="I185" s="76">
        <v>1.750793555063E-12</v>
      </c>
      <c r="J185" s="76">
        <v>5.18398296426513E-12</v>
      </c>
    </row>
    <row r="186" spans="2:10" ht="15">
      <c r="B186" s="76"/>
      <c r="C186" s="76"/>
      <c r="D186" s="76"/>
      <c r="E186" s="116" t="s">
        <v>263</v>
      </c>
      <c r="F186" s="116"/>
      <c r="G186" s="116"/>
      <c r="H186" s="76">
        <v>1.48336245154911E-10</v>
      </c>
      <c r="I186" s="76">
        <v>7.85771280242869E-11</v>
      </c>
      <c r="J186" s="76">
        <v>6.97591171306244E-11</v>
      </c>
    </row>
    <row r="187" spans="2:10" ht="15">
      <c r="B187" s="76"/>
      <c r="C187" s="76"/>
      <c r="D187" s="76"/>
      <c r="E187" s="116" t="s">
        <v>264</v>
      </c>
      <c r="F187" s="116"/>
      <c r="G187" s="116"/>
      <c r="H187" s="76">
        <v>8.59453964419768E-16</v>
      </c>
      <c r="I187" s="76">
        <v>2.02923139241444E-16</v>
      </c>
      <c r="J187" s="76">
        <v>6.56530825178324E-16</v>
      </c>
    </row>
    <row r="188" spans="2:10" ht="15">
      <c r="B188" s="76"/>
      <c r="C188" s="76"/>
      <c r="D188" s="76"/>
      <c r="E188" s="116" t="s">
        <v>265</v>
      </c>
      <c r="F188" s="116"/>
      <c r="G188" s="116"/>
      <c r="H188" s="76">
        <v>8.7359255209959E-11</v>
      </c>
      <c r="I188" s="76">
        <v>8.30196991203557E-11</v>
      </c>
      <c r="J188" s="76">
        <v>4.33955608960326E-12</v>
      </c>
    </row>
    <row r="189" spans="2:10" ht="15">
      <c r="B189" s="76"/>
      <c r="C189" s="76"/>
      <c r="D189" s="76"/>
      <c r="E189" s="116" t="s">
        <v>266</v>
      </c>
      <c r="F189" s="116"/>
      <c r="G189" s="116"/>
      <c r="H189" s="76">
        <v>6.32154843962656E-13</v>
      </c>
      <c r="I189" s="76">
        <v>4.68420607714407E-13</v>
      </c>
      <c r="J189" s="76">
        <v>1.63734236248249E-13</v>
      </c>
    </row>
    <row r="190" spans="2:10" ht="15">
      <c r="B190" s="76"/>
      <c r="C190" s="76"/>
      <c r="D190" s="76"/>
      <c r="E190" s="116" t="s">
        <v>267</v>
      </c>
      <c r="F190" s="116"/>
      <c r="G190" s="116"/>
      <c r="H190" s="76">
        <v>7.68556600158566E-15</v>
      </c>
      <c r="I190" s="76">
        <v>5.23638352652549E-15</v>
      </c>
      <c r="J190" s="76">
        <v>2.44918247506017E-15</v>
      </c>
    </row>
    <row r="191" spans="2:10" ht="15">
      <c r="B191" s="76"/>
      <c r="C191" s="76"/>
      <c r="D191" s="76"/>
      <c r="E191" s="116" t="s">
        <v>268</v>
      </c>
      <c r="F191" s="116"/>
      <c r="G191" s="116"/>
      <c r="H191" s="76">
        <v>1.20252414027781E-09</v>
      </c>
      <c r="I191" s="76">
        <v>1.17081272324904E-09</v>
      </c>
      <c r="J191" s="76">
        <v>3.17114170287764E-11</v>
      </c>
    </row>
    <row r="192" spans="2:10" ht="15">
      <c r="B192" s="76"/>
      <c r="C192" s="76"/>
      <c r="D192" s="76"/>
      <c r="E192" s="116" t="s">
        <v>269</v>
      </c>
      <c r="F192" s="116"/>
      <c r="G192" s="116"/>
      <c r="H192" s="76">
        <v>2.16305314195378E-11</v>
      </c>
      <c r="I192" s="76">
        <v>1.25635243554257E-11</v>
      </c>
      <c r="J192" s="76">
        <v>9.06700706411215E-12</v>
      </c>
    </row>
    <row r="193" spans="2:10" ht="15">
      <c r="B193" s="76"/>
      <c r="C193" s="76"/>
      <c r="D193" s="76"/>
      <c r="E193" s="116" t="s">
        <v>270</v>
      </c>
      <c r="F193" s="116"/>
      <c r="G193" s="116"/>
      <c r="H193" s="76">
        <v>5.37262947466093E-11</v>
      </c>
      <c r="I193" s="76">
        <v>3.41275559578026E-11</v>
      </c>
      <c r="J193" s="76">
        <v>1.95987387888067E-11</v>
      </c>
    </row>
    <row r="194" spans="2:10" ht="15">
      <c r="B194" s="76"/>
      <c r="C194" s="76"/>
      <c r="D194" s="76"/>
      <c r="E194" s="116" t="s">
        <v>271</v>
      </c>
      <c r="F194" s="116"/>
      <c r="G194" s="116"/>
      <c r="H194" s="76">
        <v>3.12001510246213E-12</v>
      </c>
      <c r="I194" s="76">
        <v>3.05717036430266E-12</v>
      </c>
      <c r="J194" s="76">
        <v>6.28447381594625E-14</v>
      </c>
    </row>
    <row r="195" spans="2:10" ht="15">
      <c r="B195" s="76"/>
      <c r="C195" s="76"/>
      <c r="D195" s="76"/>
      <c r="E195" s="116" t="s">
        <v>272</v>
      </c>
      <c r="F195" s="116"/>
      <c r="G195" s="116"/>
      <c r="H195" s="76">
        <v>7.13420325247719E-14</v>
      </c>
      <c r="I195" s="76">
        <v>1.68432246735574E-14</v>
      </c>
      <c r="J195" s="76">
        <v>5.44988078512145E-14</v>
      </c>
    </row>
    <row r="196" spans="2:10" ht="15">
      <c r="B196" s="76"/>
      <c r="C196" s="76"/>
      <c r="D196" s="76"/>
      <c r="E196" s="116" t="s">
        <v>160</v>
      </c>
      <c r="F196" s="116"/>
      <c r="G196" s="116"/>
      <c r="H196" s="76">
        <v>3.80358686644382E-11</v>
      </c>
      <c r="I196" s="76">
        <v>2.47247617114523E-11</v>
      </c>
      <c r="J196" s="76">
        <v>1.33111069529859E-11</v>
      </c>
    </row>
    <row r="197" spans="2:10" ht="15">
      <c r="B197" s="76"/>
      <c r="C197" s="76"/>
      <c r="D197" s="76"/>
      <c r="E197" s="116" t="s">
        <v>273</v>
      </c>
      <c r="F197" s="116"/>
      <c r="G197" s="116"/>
      <c r="H197" s="76">
        <v>4.02304682660809E-15</v>
      </c>
      <c r="I197" s="76">
        <v>1.00252583111624E-15</v>
      </c>
      <c r="J197" s="76">
        <v>3.02052099549184E-15</v>
      </c>
    </row>
    <row r="198" spans="2:10" ht="15">
      <c r="B198" s="76"/>
      <c r="C198" s="76"/>
      <c r="D198" s="76"/>
      <c r="E198" s="116" t="s">
        <v>274</v>
      </c>
      <c r="F198" s="116"/>
      <c r="G198" s="116"/>
      <c r="H198" s="76">
        <v>3.5838778465939E-09</v>
      </c>
      <c r="I198" s="76">
        <v>3.45554591365808E-09</v>
      </c>
      <c r="J198" s="76">
        <v>1.28331932935817E-10</v>
      </c>
    </row>
    <row r="199" spans="2:10" ht="15">
      <c r="B199" s="76"/>
      <c r="C199" s="76"/>
      <c r="D199" s="76"/>
      <c r="E199" s="116" t="s">
        <v>275</v>
      </c>
      <c r="F199" s="116"/>
      <c r="G199" s="116"/>
      <c r="H199" s="76">
        <v>1.48545613437835E-10</v>
      </c>
      <c r="I199" s="76">
        <v>9.78892271357704E-11</v>
      </c>
      <c r="J199" s="76">
        <v>5.0656386302065E-11</v>
      </c>
    </row>
    <row r="200" spans="2:10" ht="15">
      <c r="B200" s="76"/>
      <c r="C200" s="76"/>
      <c r="D200" s="76"/>
      <c r="E200" s="116" t="s">
        <v>276</v>
      </c>
      <c r="F200" s="116"/>
      <c r="G200" s="116"/>
      <c r="H200" s="76">
        <v>6.2588551594221E-10</v>
      </c>
      <c r="I200" s="76">
        <v>6.1495844729238E-10</v>
      </c>
      <c r="J200" s="76">
        <v>1.09270686498301E-11</v>
      </c>
    </row>
    <row r="201" spans="2:10" ht="15">
      <c r="B201" s="76"/>
      <c r="C201" s="76"/>
      <c r="D201" s="76"/>
      <c r="E201" s="116" t="s">
        <v>277</v>
      </c>
      <c r="F201" s="116"/>
      <c r="G201" s="116"/>
      <c r="H201" s="76">
        <v>4.29571670086756E-12</v>
      </c>
      <c r="I201" s="76">
        <v>3.02218901939382E-12</v>
      </c>
      <c r="J201" s="76">
        <v>1.27352768147374E-12</v>
      </c>
    </row>
    <row r="202" spans="2:10" ht="15">
      <c r="B202" s="76"/>
      <c r="C202" s="76"/>
      <c r="D202" s="76"/>
      <c r="E202" s="116" t="s">
        <v>278</v>
      </c>
      <c r="F202" s="116"/>
      <c r="G202" s="116"/>
      <c r="H202" s="76">
        <v>6.32643117235326E-10</v>
      </c>
      <c r="I202" s="76">
        <v>2.70275689450708E-10</v>
      </c>
      <c r="J202" s="76">
        <v>3.62367427784617E-10</v>
      </c>
    </row>
    <row r="203" spans="2:10" ht="15">
      <c r="B203" s="76"/>
      <c r="C203" s="76"/>
      <c r="D203" s="76"/>
      <c r="E203" s="116" t="s">
        <v>279</v>
      </c>
      <c r="F203" s="116"/>
      <c r="G203" s="116"/>
      <c r="H203" s="76">
        <v>6.65128953214276E-19</v>
      </c>
      <c r="I203" s="76">
        <v>1.67608088644764E-20</v>
      </c>
      <c r="J203" s="76">
        <v>6.48368144349799E-19</v>
      </c>
    </row>
    <row r="204" spans="2:10" ht="15">
      <c r="B204" s="76"/>
      <c r="C204" s="76"/>
      <c r="D204" s="76"/>
      <c r="E204" s="116" t="s">
        <v>280</v>
      </c>
      <c r="F204" s="116"/>
      <c r="G204" s="116"/>
      <c r="H204" s="76">
        <v>6.4207090720637E-19</v>
      </c>
      <c r="I204" s="76">
        <v>1.61797525766006E-20</v>
      </c>
      <c r="J204" s="76">
        <v>6.25891154629769E-19</v>
      </c>
    </row>
    <row r="205" spans="2:10" ht="15">
      <c r="B205" s="76"/>
      <c r="C205" s="76"/>
      <c r="D205" s="76"/>
      <c r="E205" s="116" t="s">
        <v>281</v>
      </c>
      <c r="F205" s="116"/>
      <c r="G205" s="116"/>
      <c r="H205" s="76">
        <v>1.55362632036284E-10</v>
      </c>
      <c r="I205" s="76">
        <v>4.79922636266018E-11</v>
      </c>
      <c r="J205" s="76">
        <v>1.07370368409682E-10</v>
      </c>
    </row>
    <row r="206" spans="2:10" ht="15">
      <c r="B206" s="76"/>
      <c r="C206" s="76"/>
      <c r="D206" s="76"/>
      <c r="E206" s="116" t="s">
        <v>282</v>
      </c>
      <c r="F206" s="116"/>
      <c r="G206" s="116"/>
      <c r="H206" s="76">
        <v>5.37549916581837E-17</v>
      </c>
      <c r="I206" s="76">
        <v>5.36521373111968E-17</v>
      </c>
      <c r="J206" s="76">
        <v>1.02854346986865E-19</v>
      </c>
    </row>
    <row r="207" spans="2:10" ht="15">
      <c r="B207" s="76"/>
      <c r="C207" s="76"/>
      <c r="D207" s="76"/>
      <c r="E207" s="116" t="s">
        <v>283</v>
      </c>
      <c r="F207" s="116"/>
      <c r="G207" s="116"/>
      <c r="H207" s="76">
        <v>4.93020126938733E-14</v>
      </c>
      <c r="I207" s="76">
        <v>2.74715817597209E-14</v>
      </c>
      <c r="J207" s="76">
        <v>2.18304309341524E-14</v>
      </c>
    </row>
    <row r="208" spans="2:10" ht="15">
      <c r="B208" s="76"/>
      <c r="C208" s="76"/>
      <c r="D208" s="76"/>
      <c r="E208" s="116" t="s">
        <v>284</v>
      </c>
      <c r="F208" s="116"/>
      <c r="G208" s="116"/>
      <c r="H208" s="76">
        <v>1.30268237500621E-12</v>
      </c>
      <c r="I208" s="76">
        <v>1.13550039835375E-12</v>
      </c>
      <c r="J208" s="76">
        <v>1.67181976652454E-13</v>
      </c>
    </row>
    <row r="209" spans="2:10" ht="15">
      <c r="B209" s="76"/>
      <c r="C209" s="76"/>
      <c r="D209" s="76"/>
      <c r="E209" s="116" t="s">
        <v>285</v>
      </c>
      <c r="F209" s="116"/>
      <c r="G209" s="116"/>
      <c r="H209" s="76">
        <v>7.94306128328988E-11</v>
      </c>
      <c r="I209" s="76">
        <v>1.82312815406974E-11</v>
      </c>
      <c r="J209" s="76">
        <v>6.11993312922014E-11</v>
      </c>
    </row>
    <row r="210" spans="2:10" ht="15">
      <c r="B210" s="76"/>
      <c r="C210" s="76"/>
      <c r="D210" s="76"/>
      <c r="E210" s="116" t="s">
        <v>286</v>
      </c>
      <c r="F210" s="116"/>
      <c r="G210" s="116"/>
      <c r="H210" s="76">
        <v>2.58141202732212E-13</v>
      </c>
      <c r="I210" s="76">
        <v>6.68467981058673E-14</v>
      </c>
      <c r="J210" s="76">
        <v>1.91294404626344E-13</v>
      </c>
    </row>
    <row r="211" spans="2:10" ht="15">
      <c r="B211" s="76"/>
      <c r="C211" s="76"/>
      <c r="D211" s="76"/>
      <c r="E211" s="116" t="s">
        <v>287</v>
      </c>
      <c r="F211" s="116"/>
      <c r="G211" s="116"/>
      <c r="H211" s="76">
        <v>3.78742109938706E-09</v>
      </c>
      <c r="I211" s="76">
        <v>2.33337722327651E-09</v>
      </c>
      <c r="J211" s="76">
        <v>1.45404387611055E-09</v>
      </c>
    </row>
    <row r="212" spans="2:10" ht="15">
      <c r="B212" s="76"/>
      <c r="C212" s="76"/>
      <c r="D212" s="76"/>
      <c r="E212" s="116" t="s">
        <v>288</v>
      </c>
      <c r="F212" s="116"/>
      <c r="G212" s="116"/>
      <c r="H212" s="76">
        <v>2.07250099778523E-08</v>
      </c>
      <c r="I212" s="76">
        <v>2.04185914621368E-08</v>
      </c>
      <c r="J212" s="76">
        <v>3.06418515715538E-10</v>
      </c>
    </row>
    <row r="213" spans="2:10" ht="15">
      <c r="B213" s="76"/>
      <c r="C213" s="76"/>
      <c r="D213" s="116" t="s">
        <v>289</v>
      </c>
      <c r="E213" s="116"/>
      <c r="F213" s="116"/>
      <c r="G213" s="116"/>
      <c r="H213" s="76">
        <v>0.0410395691976529</v>
      </c>
      <c r="I213" s="76">
        <v>0.0271128784671395</v>
      </c>
      <c r="J213" s="76">
        <v>0.0139266907305133</v>
      </c>
    </row>
    <row r="214" spans="2:10" ht="15">
      <c r="B214" s="76"/>
      <c r="C214" s="76"/>
      <c r="D214" s="76"/>
      <c r="E214" s="116" t="s">
        <v>290</v>
      </c>
      <c r="F214" s="116"/>
      <c r="G214" s="116"/>
      <c r="H214" s="76">
        <v>4.98197778173339E-07</v>
      </c>
      <c r="I214" s="76">
        <v>5.31313670921345E-08</v>
      </c>
      <c r="J214" s="76">
        <v>4.45066411081205E-07</v>
      </c>
    </row>
    <row r="215" spans="2:10" ht="15">
      <c r="B215" s="76"/>
      <c r="C215" s="76"/>
      <c r="D215" s="76"/>
      <c r="E215" s="116" t="s">
        <v>291</v>
      </c>
      <c r="F215" s="116"/>
      <c r="G215" s="116"/>
      <c r="H215" s="76">
        <v>5.61499359638648E-11</v>
      </c>
      <c r="I215" s="76">
        <v>5.61463568582582E-11</v>
      </c>
      <c r="J215" s="76">
        <v>3.57910560655193E-15</v>
      </c>
    </row>
    <row r="216" spans="2:10" ht="15">
      <c r="B216" s="76"/>
      <c r="C216" s="76"/>
      <c r="D216" s="76"/>
      <c r="E216" s="116" t="s">
        <v>292</v>
      </c>
      <c r="F216" s="116"/>
      <c r="G216" s="116"/>
      <c r="H216" s="76">
        <v>1.28308805003481E-15</v>
      </c>
      <c r="I216" s="76">
        <v>8.07469287925142E-16</v>
      </c>
      <c r="J216" s="76">
        <v>4.75618762109667E-16</v>
      </c>
    </row>
    <row r="217" spans="2:10" ht="15">
      <c r="B217" s="76"/>
      <c r="C217" s="76"/>
      <c r="D217" s="76"/>
      <c r="E217" s="116" t="s">
        <v>293</v>
      </c>
      <c r="F217" s="116"/>
      <c r="G217" s="116"/>
      <c r="H217" s="76">
        <v>3.78629660713474E-12</v>
      </c>
      <c r="I217" s="76">
        <v>3.78629660713474E-12</v>
      </c>
      <c r="J217" s="76">
        <v>0</v>
      </c>
    </row>
    <row r="218" spans="2:10" ht="15">
      <c r="B218" s="76"/>
      <c r="C218" s="76"/>
      <c r="D218" s="76"/>
      <c r="E218" s="116" t="s">
        <v>294</v>
      </c>
      <c r="F218" s="116"/>
      <c r="G218" s="116"/>
      <c r="H218" s="76">
        <v>9.48520348146946E-09</v>
      </c>
      <c r="I218" s="76">
        <v>1.90302256114178E-09</v>
      </c>
      <c r="J218" s="76">
        <v>7.58218092032768E-09</v>
      </c>
    </row>
    <row r="219" spans="2:10" ht="15">
      <c r="B219" s="76"/>
      <c r="C219" s="76"/>
      <c r="D219" s="76"/>
      <c r="E219" s="116" t="s">
        <v>295</v>
      </c>
      <c r="F219" s="116"/>
      <c r="G219" s="116"/>
      <c r="H219" s="76">
        <v>3.39858249730992E-12</v>
      </c>
      <c r="I219" s="76">
        <v>1.88777775967281E-12</v>
      </c>
      <c r="J219" s="76">
        <v>1.51080473763712E-12</v>
      </c>
    </row>
    <row r="220" spans="2:10" ht="15">
      <c r="B220" s="76"/>
      <c r="C220" s="76"/>
      <c r="D220" s="76"/>
      <c r="E220" s="116" t="s">
        <v>297</v>
      </c>
      <c r="F220" s="116"/>
      <c r="G220" s="116"/>
      <c r="H220" s="76">
        <v>1.46172790797056E-09</v>
      </c>
      <c r="I220" s="76">
        <v>3.40241552639769E-10</v>
      </c>
      <c r="J220" s="76">
        <v>1.12148635533079E-09</v>
      </c>
    </row>
    <row r="221" spans="2:10" ht="15">
      <c r="B221" s="76"/>
      <c r="C221" s="76"/>
      <c r="D221" s="76"/>
      <c r="E221" s="116" t="s">
        <v>298</v>
      </c>
      <c r="F221" s="116"/>
      <c r="G221" s="116"/>
      <c r="H221" s="76">
        <v>5.31037731029023E-10</v>
      </c>
      <c r="I221" s="76">
        <v>1.38456277443546E-10</v>
      </c>
      <c r="J221" s="76">
        <v>3.92581453585477E-10</v>
      </c>
    </row>
    <row r="222" spans="2:10" ht="15">
      <c r="B222" s="76"/>
      <c r="C222" s="76"/>
      <c r="D222" s="76"/>
      <c r="E222" s="116" t="s">
        <v>248</v>
      </c>
      <c r="F222" s="116"/>
      <c r="G222" s="116"/>
      <c r="H222" s="76">
        <v>0.0381561785896505</v>
      </c>
      <c r="I222" s="76">
        <v>0.0255121598572061</v>
      </c>
      <c r="J222" s="76">
        <v>0.0126440187324444</v>
      </c>
    </row>
    <row r="223" spans="2:10" ht="15">
      <c r="B223" s="76"/>
      <c r="C223" s="76"/>
      <c r="D223" s="76"/>
      <c r="E223" s="116" t="s">
        <v>299</v>
      </c>
      <c r="F223" s="116"/>
      <c r="G223" s="116"/>
      <c r="H223" s="76">
        <v>4.14632867255755E-08</v>
      </c>
      <c r="I223" s="76">
        <v>4.14632867255755E-08</v>
      </c>
      <c r="J223" s="76">
        <v>0</v>
      </c>
    </row>
    <row r="224" spans="2:10" ht="15">
      <c r="B224" s="76"/>
      <c r="C224" s="76"/>
      <c r="D224" s="76"/>
      <c r="E224" s="116" t="s">
        <v>299</v>
      </c>
      <c r="F224" s="116"/>
      <c r="G224" s="116"/>
      <c r="H224" s="76">
        <v>1.16351326544258E-06</v>
      </c>
      <c r="I224" s="76">
        <v>5.61387365307271E-07</v>
      </c>
      <c r="J224" s="76">
        <v>6.02125900135309E-07</v>
      </c>
    </row>
    <row r="225" spans="2:10" ht="15">
      <c r="B225" s="76"/>
      <c r="C225" s="76"/>
      <c r="D225" s="76"/>
      <c r="E225" s="116" t="s">
        <v>300</v>
      </c>
      <c r="F225" s="116"/>
      <c r="G225" s="116"/>
      <c r="H225" s="76">
        <v>1.78181528969136E-13</v>
      </c>
      <c r="I225" s="76">
        <v>3.45700561596853E-14</v>
      </c>
      <c r="J225" s="76">
        <v>1.43611472809451E-13</v>
      </c>
    </row>
    <row r="226" spans="2:10" ht="15">
      <c r="B226" s="76"/>
      <c r="C226" s="76"/>
      <c r="D226" s="76"/>
      <c r="E226" s="116" t="s">
        <v>301</v>
      </c>
      <c r="F226" s="116"/>
      <c r="G226" s="116"/>
      <c r="H226" s="76">
        <v>6.10681203433714E-05</v>
      </c>
      <c r="I226" s="76">
        <v>2.33944100317107E-05</v>
      </c>
      <c r="J226" s="76">
        <v>3.76737103116607E-05</v>
      </c>
    </row>
    <row r="227" spans="2:10" ht="15">
      <c r="B227" s="76"/>
      <c r="C227" s="76"/>
      <c r="D227" s="76"/>
      <c r="E227" s="116" t="s">
        <v>302</v>
      </c>
      <c r="F227" s="116"/>
      <c r="G227" s="116"/>
      <c r="H227" s="76">
        <v>2.52677702494397E-10</v>
      </c>
      <c r="I227" s="76">
        <v>2.52677702494397E-10</v>
      </c>
      <c r="J227" s="76">
        <v>0</v>
      </c>
    </row>
    <row r="228" spans="2:10" ht="15">
      <c r="B228" s="76"/>
      <c r="C228" s="76"/>
      <c r="D228" s="76"/>
      <c r="E228" s="116" t="s">
        <v>303</v>
      </c>
      <c r="F228" s="116"/>
      <c r="G228" s="116"/>
      <c r="H228" s="76">
        <v>6.9647387874692E-10</v>
      </c>
      <c r="I228" s="76">
        <v>1.92193802869738E-10</v>
      </c>
      <c r="J228" s="76">
        <v>5.04280075877182E-10</v>
      </c>
    </row>
    <row r="229" spans="2:10" ht="15">
      <c r="B229" s="76"/>
      <c r="C229" s="76"/>
      <c r="D229" s="76"/>
      <c r="E229" s="116" t="s">
        <v>304</v>
      </c>
      <c r="F229" s="116"/>
      <c r="G229" s="116"/>
      <c r="H229" s="76">
        <v>3.13925929571004E-11</v>
      </c>
      <c r="I229" s="76">
        <v>1.77398982048606E-11</v>
      </c>
      <c r="J229" s="76">
        <v>1.36526947522398E-11</v>
      </c>
    </row>
    <row r="230" spans="2:10" ht="15">
      <c r="B230" s="76"/>
      <c r="C230" s="76"/>
      <c r="D230" s="76"/>
      <c r="E230" s="116" t="s">
        <v>305</v>
      </c>
      <c r="F230" s="116"/>
      <c r="G230" s="116"/>
      <c r="H230" s="76">
        <v>1.75637270956836E-11</v>
      </c>
      <c r="I230" s="76">
        <v>1.33383366117825E-11</v>
      </c>
      <c r="J230" s="76">
        <v>4.22539048390115E-12</v>
      </c>
    </row>
    <row r="231" spans="2:10" ht="15">
      <c r="B231" s="76"/>
      <c r="C231" s="76"/>
      <c r="D231" s="76"/>
      <c r="E231" s="116" t="s">
        <v>306</v>
      </c>
      <c r="F231" s="116"/>
      <c r="G231" s="116"/>
      <c r="H231" s="76">
        <v>2.91230948984768E-08</v>
      </c>
      <c r="I231" s="76">
        <v>3.19878525040082E-10</v>
      </c>
      <c r="J231" s="76">
        <v>2.88032163734367E-08</v>
      </c>
    </row>
    <row r="232" spans="2:10" ht="15">
      <c r="B232" s="76"/>
      <c r="C232" s="76"/>
      <c r="D232" s="76"/>
      <c r="E232" s="116" t="s">
        <v>307</v>
      </c>
      <c r="F232" s="116"/>
      <c r="G232" s="116"/>
      <c r="H232" s="76">
        <v>5.87614543835921E-12</v>
      </c>
      <c r="I232" s="76">
        <v>4.83578174881664E-13</v>
      </c>
      <c r="J232" s="76">
        <v>5.39256726347754E-12</v>
      </c>
    </row>
    <row r="233" spans="2:10" ht="15">
      <c r="B233" s="76"/>
      <c r="C233" s="76"/>
      <c r="D233" s="76"/>
      <c r="E233" s="116" t="s">
        <v>308</v>
      </c>
      <c r="F233" s="116"/>
      <c r="G233" s="116"/>
      <c r="H233" s="76">
        <v>2.09982746347515E-13</v>
      </c>
      <c r="I233" s="76">
        <v>1.88659864338199E-13</v>
      </c>
      <c r="J233" s="76">
        <v>2.13228820093158E-14</v>
      </c>
    </row>
    <row r="234" spans="2:10" ht="15">
      <c r="B234" s="76"/>
      <c r="C234" s="76"/>
      <c r="D234" s="76"/>
      <c r="E234" s="116" t="s">
        <v>309</v>
      </c>
      <c r="F234" s="116"/>
      <c r="G234" s="116"/>
      <c r="H234" s="76">
        <v>1.5866923510709E-11</v>
      </c>
      <c r="I234" s="76">
        <v>9.14242765875756E-12</v>
      </c>
      <c r="J234" s="76">
        <v>6.72449585195143E-12</v>
      </c>
    </row>
    <row r="235" spans="2:10" ht="15">
      <c r="B235" s="76"/>
      <c r="C235" s="76"/>
      <c r="D235" s="76"/>
      <c r="E235" s="116" t="s">
        <v>310</v>
      </c>
      <c r="F235" s="116"/>
      <c r="G235" s="116"/>
      <c r="H235" s="76">
        <v>7.3072629857988E-09</v>
      </c>
      <c r="I235" s="76">
        <v>8.92608413036519E-10</v>
      </c>
      <c r="J235" s="76">
        <v>6.41465457276228E-09</v>
      </c>
    </row>
    <row r="236" spans="2:10" ht="15">
      <c r="B236" s="76"/>
      <c r="C236" s="76"/>
      <c r="D236" s="76"/>
      <c r="E236" s="116" t="s">
        <v>311</v>
      </c>
      <c r="F236" s="116"/>
      <c r="G236" s="116"/>
      <c r="H236" s="76">
        <v>1.16191198591201E-12</v>
      </c>
      <c r="I236" s="76">
        <v>1.37940075918291E-13</v>
      </c>
      <c r="J236" s="76">
        <v>1.02397190999372E-12</v>
      </c>
    </row>
    <row r="237" spans="2:10" ht="15">
      <c r="B237" s="76"/>
      <c r="C237" s="76"/>
      <c r="D237" s="76"/>
      <c r="E237" s="116" t="s">
        <v>312</v>
      </c>
      <c r="F237" s="116"/>
      <c r="G237" s="116"/>
      <c r="H237" s="76">
        <v>2.15104438780459E-07</v>
      </c>
      <c r="I237" s="76">
        <v>1.87123885850191E-07</v>
      </c>
      <c r="J237" s="76">
        <v>2.79805529302675E-08</v>
      </c>
    </row>
    <row r="238" spans="2:10" ht="15">
      <c r="B238" s="76"/>
      <c r="C238" s="76"/>
      <c r="D238" s="76"/>
      <c r="E238" s="116" t="s">
        <v>313</v>
      </c>
      <c r="F238" s="116"/>
      <c r="G238" s="116"/>
      <c r="H238" s="76">
        <v>5.87881640196511E-12</v>
      </c>
      <c r="I238" s="76">
        <v>1.26361486529823E-12</v>
      </c>
      <c r="J238" s="76">
        <v>4.61520153666688E-12</v>
      </c>
    </row>
    <row r="239" spans="2:10" ht="15">
      <c r="B239" s="76"/>
      <c r="C239" s="76"/>
      <c r="D239" s="76"/>
      <c r="E239" s="116" t="s">
        <v>314</v>
      </c>
      <c r="F239" s="116"/>
      <c r="G239" s="116"/>
      <c r="H239" s="76">
        <v>2.99656763555965E-08</v>
      </c>
      <c r="I239" s="76">
        <v>7.61345585688465E-10</v>
      </c>
      <c r="J239" s="76">
        <v>2.9204330769908E-08</v>
      </c>
    </row>
    <row r="240" spans="2:10" ht="15">
      <c r="B240" s="76"/>
      <c r="C240" s="76"/>
      <c r="D240" s="76"/>
      <c r="E240" s="116" t="s">
        <v>315</v>
      </c>
      <c r="F240" s="116"/>
      <c r="G240" s="116"/>
      <c r="H240" s="76">
        <v>1.10399561518503E-15</v>
      </c>
      <c r="I240" s="76">
        <v>1.1652697981634E-16</v>
      </c>
      <c r="J240" s="76">
        <v>9.87468635368688E-16</v>
      </c>
    </row>
    <row r="241" spans="2:10" ht="15">
      <c r="B241" s="76"/>
      <c r="C241" s="76"/>
      <c r="D241" s="76"/>
      <c r="E241" s="116" t="s">
        <v>316</v>
      </c>
      <c r="F241" s="116"/>
      <c r="G241" s="116"/>
      <c r="H241" s="76">
        <v>9.67863871727216E-13</v>
      </c>
      <c r="I241" s="76">
        <v>1.27624901594225E-14</v>
      </c>
      <c r="J241" s="76">
        <v>9.55101381567794E-13</v>
      </c>
    </row>
    <row r="242" spans="2:10" ht="15">
      <c r="B242" s="76"/>
      <c r="C242" s="76"/>
      <c r="D242" s="76"/>
      <c r="E242" s="116" t="s">
        <v>317</v>
      </c>
      <c r="F242" s="116"/>
      <c r="G242" s="116"/>
      <c r="H242" s="76">
        <v>8.81089066217115E-08</v>
      </c>
      <c r="I242" s="76">
        <v>4.89126313708936E-08</v>
      </c>
      <c r="J242" s="76">
        <v>3.91962752508178E-08</v>
      </c>
    </row>
    <row r="243" spans="2:10" ht="15">
      <c r="B243" s="76"/>
      <c r="C243" s="76"/>
      <c r="D243" s="76"/>
      <c r="E243" s="116" t="s">
        <v>318</v>
      </c>
      <c r="F243" s="116"/>
      <c r="G243" s="116"/>
      <c r="H243" s="76">
        <v>2.81520725824896E-12</v>
      </c>
      <c r="I243" s="76">
        <v>2.79816474909732E-12</v>
      </c>
      <c r="J243" s="76">
        <v>1.70425091516427E-14</v>
      </c>
    </row>
    <row r="244" spans="2:10" ht="15">
      <c r="B244" s="76"/>
      <c r="C244" s="76"/>
      <c r="D244" s="76"/>
      <c r="E244" s="116" t="s">
        <v>319</v>
      </c>
      <c r="F244" s="116"/>
      <c r="G244" s="116"/>
      <c r="H244" s="76">
        <v>6.05548477752493E-07</v>
      </c>
      <c r="I244" s="76">
        <v>4.58359528823814E-07</v>
      </c>
      <c r="J244" s="76">
        <v>1.4718894892868E-07</v>
      </c>
    </row>
    <row r="245" spans="2:10" ht="15">
      <c r="B245" s="76"/>
      <c r="C245" s="76"/>
      <c r="D245" s="76"/>
      <c r="E245" s="116" t="s">
        <v>320</v>
      </c>
      <c r="F245" s="116"/>
      <c r="G245" s="116"/>
      <c r="H245" s="76">
        <v>7.40510364289696E-13</v>
      </c>
      <c r="I245" s="76">
        <v>7.40510364289696E-13</v>
      </c>
      <c r="J245" s="76">
        <v>0</v>
      </c>
    </row>
    <row r="246" spans="2:10" ht="15">
      <c r="B246" s="76"/>
      <c r="C246" s="76"/>
      <c r="D246" s="76"/>
      <c r="E246" s="116" t="s">
        <v>321</v>
      </c>
      <c r="F246" s="116"/>
      <c r="G246" s="116"/>
      <c r="H246" s="76">
        <v>5.4932171061242E-07</v>
      </c>
      <c r="I246" s="76">
        <v>4.2289209457691E-07</v>
      </c>
      <c r="J246" s="76">
        <v>1.2642961603551E-07</v>
      </c>
    </row>
    <row r="247" spans="2:10" ht="15">
      <c r="B247" s="76"/>
      <c r="C247" s="76"/>
      <c r="D247" s="76"/>
      <c r="E247" s="116" t="s">
        <v>322</v>
      </c>
      <c r="F247" s="116"/>
      <c r="G247" s="116"/>
      <c r="H247" s="76">
        <v>1.84883484275044E-10</v>
      </c>
      <c r="I247" s="76">
        <v>1.80220329099265E-10</v>
      </c>
      <c r="J247" s="76">
        <v>4.66315517577818E-12</v>
      </c>
    </row>
    <row r="248" spans="2:10" ht="15">
      <c r="B248" s="76"/>
      <c r="C248" s="76"/>
      <c r="D248" s="76"/>
      <c r="E248" s="116" t="s">
        <v>323</v>
      </c>
      <c r="F248" s="116"/>
      <c r="G248" s="116"/>
      <c r="H248" s="76">
        <v>7.37760325666722E-05</v>
      </c>
      <c r="I248" s="76">
        <v>4.24401732614482E-05</v>
      </c>
      <c r="J248" s="76">
        <v>3.1335859305224E-05</v>
      </c>
    </row>
    <row r="249" spans="2:10" ht="15">
      <c r="B249" s="76"/>
      <c r="C249" s="76"/>
      <c r="D249" s="76"/>
      <c r="E249" s="116" t="s">
        <v>324</v>
      </c>
      <c r="F249" s="116"/>
      <c r="G249" s="116"/>
      <c r="H249" s="76">
        <v>7.5497963662292E-07</v>
      </c>
      <c r="I249" s="76">
        <v>4.49069867600681E-07</v>
      </c>
      <c r="J249" s="76">
        <v>3.05909769022239E-07</v>
      </c>
    </row>
    <row r="250" spans="2:10" ht="15">
      <c r="B250" s="76"/>
      <c r="C250" s="76"/>
      <c r="D250" s="76"/>
      <c r="E250" s="116" t="s">
        <v>250</v>
      </c>
      <c r="F250" s="116"/>
      <c r="G250" s="116"/>
      <c r="H250" s="76">
        <v>1.16618609426152E-06</v>
      </c>
      <c r="I250" s="76">
        <v>3.68276944607374E-07</v>
      </c>
      <c r="J250" s="76">
        <v>7.97909149654142E-07</v>
      </c>
    </row>
    <row r="251" spans="2:10" ht="15">
      <c r="B251" s="76"/>
      <c r="C251" s="76"/>
      <c r="D251" s="76"/>
      <c r="E251" s="116" t="s">
        <v>325</v>
      </c>
      <c r="F251" s="116"/>
      <c r="G251" s="116"/>
      <c r="H251" s="76">
        <v>2.02076887367984E-15</v>
      </c>
      <c r="I251" s="76">
        <v>4.75111305262581E-16</v>
      </c>
      <c r="J251" s="76">
        <v>1.54565756841726E-15</v>
      </c>
    </row>
    <row r="252" spans="2:10" ht="15">
      <c r="B252" s="76"/>
      <c r="C252" s="76"/>
      <c r="D252" s="76"/>
      <c r="E252" s="116" t="s">
        <v>326</v>
      </c>
      <c r="F252" s="116"/>
      <c r="G252" s="116"/>
      <c r="H252" s="76">
        <v>0.00265871671372164</v>
      </c>
      <c r="I252" s="76">
        <v>0.00145542692404298</v>
      </c>
      <c r="J252" s="76">
        <v>0.00120328978967866</v>
      </c>
    </row>
    <row r="253" spans="2:10" ht="15">
      <c r="B253" s="76"/>
      <c r="C253" s="76"/>
      <c r="D253" s="76"/>
      <c r="E253" s="116" t="s">
        <v>327</v>
      </c>
      <c r="F253" s="116"/>
      <c r="G253" s="116"/>
      <c r="H253" s="76">
        <v>7.62206737761881E-14</v>
      </c>
      <c r="I253" s="76">
        <v>1.87942126215027E-14</v>
      </c>
      <c r="J253" s="76">
        <v>5.74264611546854E-14</v>
      </c>
    </row>
    <row r="254" spans="2:10" ht="15">
      <c r="B254" s="76"/>
      <c r="C254" s="76"/>
      <c r="D254" s="76"/>
      <c r="E254" s="116" t="s">
        <v>328</v>
      </c>
      <c r="F254" s="116"/>
      <c r="G254" s="116"/>
      <c r="H254" s="76">
        <v>8.4492925225146E-05</v>
      </c>
      <c r="I254" s="76">
        <v>7.66867695503052E-05</v>
      </c>
      <c r="J254" s="76">
        <v>7.80615567484082E-06</v>
      </c>
    </row>
    <row r="255" spans="2:10" ht="15">
      <c r="B255" s="76"/>
      <c r="C255" s="76"/>
      <c r="D255" s="76"/>
      <c r="E255" s="116" t="s">
        <v>329</v>
      </c>
      <c r="F255" s="116"/>
      <c r="G255" s="116"/>
      <c r="H255" s="76">
        <v>4.74088202632957E-09</v>
      </c>
      <c r="I255" s="76">
        <v>4.74082995064978E-09</v>
      </c>
      <c r="J255" s="76">
        <v>5.20756797898676E-14</v>
      </c>
    </row>
    <row r="256" spans="2:10" ht="15">
      <c r="B256" s="76"/>
      <c r="C256" s="76"/>
      <c r="D256" s="76"/>
      <c r="E256" s="116" t="s">
        <v>330</v>
      </c>
      <c r="F256" s="116"/>
      <c r="G256" s="116"/>
      <c r="H256" s="76">
        <v>6.71574499417401E-08</v>
      </c>
      <c r="I256" s="76">
        <v>6.71574499417401E-08</v>
      </c>
      <c r="J256" s="76">
        <v>0</v>
      </c>
    </row>
    <row r="257" spans="2:10" ht="15">
      <c r="B257" s="76"/>
      <c r="C257" s="76"/>
      <c r="D257" s="76"/>
      <c r="E257" s="116" t="s">
        <v>331</v>
      </c>
      <c r="F257" s="116"/>
      <c r="G257" s="116"/>
      <c r="H257" s="76">
        <v>1.17809212626917E-11</v>
      </c>
      <c r="I257" s="76">
        <v>1.83952323372186E-12</v>
      </c>
      <c r="J257" s="76">
        <v>9.94139802896989E-12</v>
      </c>
    </row>
    <row r="258" spans="2:10" ht="15">
      <c r="B258" s="76"/>
      <c r="C258" s="76"/>
      <c r="D258" s="76"/>
      <c r="E258" s="116" t="s">
        <v>332</v>
      </c>
      <c r="F258" s="116"/>
      <c r="G258" s="116"/>
      <c r="H258" s="76">
        <v>4.9505337251372E-16</v>
      </c>
      <c r="I258" s="76">
        <v>4.3020772320586E-16</v>
      </c>
      <c r="J258" s="76">
        <v>6.48456493078607E-17</v>
      </c>
    </row>
    <row r="259" spans="2:10" ht="15">
      <c r="B259" s="76"/>
      <c r="C259" s="76"/>
      <c r="D259" s="76"/>
      <c r="E259" s="116" t="s">
        <v>333</v>
      </c>
      <c r="F259" s="116"/>
      <c r="G259" s="116"/>
      <c r="H259" s="76">
        <v>1.03326536194118E-07</v>
      </c>
      <c r="I259" s="76">
        <v>1.02727166257646E-07</v>
      </c>
      <c r="J259" s="76">
        <v>5.99369936471942E-10</v>
      </c>
    </row>
    <row r="260" spans="2:10" ht="15">
      <c r="B260" s="76"/>
      <c r="C260" s="76"/>
      <c r="D260" s="76"/>
      <c r="E260" s="116" t="s">
        <v>334</v>
      </c>
      <c r="F260" s="116"/>
      <c r="G260" s="116"/>
      <c r="H260" s="76">
        <v>9.90107161715332E-16</v>
      </c>
      <c r="I260" s="76">
        <v>8.60415480592422E-16</v>
      </c>
      <c r="J260" s="76">
        <v>1.2969168112291E-16</v>
      </c>
    </row>
    <row r="261" spans="2:10" ht="15">
      <c r="B261" s="76"/>
      <c r="C261" s="76"/>
      <c r="D261" s="76"/>
      <c r="E261" s="116" t="s">
        <v>335</v>
      </c>
      <c r="F261" s="116"/>
      <c r="G261" s="116"/>
      <c r="H261" s="76">
        <v>1.79426043159002E-12</v>
      </c>
      <c r="I261" s="76">
        <v>4.22230167537849E-13</v>
      </c>
      <c r="J261" s="76">
        <v>1.37203026405217E-12</v>
      </c>
    </row>
    <row r="262" spans="2:10" ht="15">
      <c r="B262" s="76"/>
      <c r="C262" s="76"/>
      <c r="D262" s="116" t="s">
        <v>336</v>
      </c>
      <c r="E262" s="116"/>
      <c r="F262" s="116"/>
      <c r="G262" s="116"/>
      <c r="H262" s="76">
        <v>0.00767775413018862</v>
      </c>
      <c r="I262" s="76">
        <v>0.00766502583720872</v>
      </c>
      <c r="J262" s="76">
        <v>1.27282929799059E-05</v>
      </c>
    </row>
    <row r="263" spans="2:10" ht="15">
      <c r="B263" s="76"/>
      <c r="C263" s="76"/>
      <c r="D263" s="76"/>
      <c r="E263" s="116" t="s">
        <v>337</v>
      </c>
      <c r="F263" s="116"/>
      <c r="G263" s="116"/>
      <c r="H263" s="76">
        <v>9.09410928073384E-06</v>
      </c>
      <c r="I263" s="76">
        <v>6.5850077107521E-06</v>
      </c>
      <c r="J263" s="76">
        <v>2.50910156998175E-06</v>
      </c>
    </row>
    <row r="264" spans="2:10" ht="15">
      <c r="B264" s="76"/>
      <c r="C264" s="76"/>
      <c r="D264" s="76"/>
      <c r="E264" s="76"/>
      <c r="F264" s="116" t="s">
        <v>338</v>
      </c>
      <c r="G264" s="116"/>
      <c r="H264" s="76">
        <v>2.97931491987833E-09</v>
      </c>
      <c r="I264" s="76">
        <v>4.37639746763495E-10</v>
      </c>
      <c r="J264" s="76">
        <v>2.54167517311484E-09</v>
      </c>
    </row>
    <row r="265" spans="2:10" ht="15">
      <c r="B265" s="76"/>
      <c r="C265" s="76"/>
      <c r="D265" s="76"/>
      <c r="E265" s="76"/>
      <c r="F265" s="76"/>
      <c r="G265" s="76" t="s">
        <v>339</v>
      </c>
      <c r="H265" s="76">
        <v>2.07223946344319E-13</v>
      </c>
      <c r="I265" s="76">
        <v>3.34612824056252E-14</v>
      </c>
      <c r="J265" s="76">
        <v>1.73762663938694E-13</v>
      </c>
    </row>
    <row r="266" spans="2:10" ht="15">
      <c r="B266" s="76"/>
      <c r="C266" s="76"/>
      <c r="D266" s="76"/>
      <c r="E266" s="76"/>
      <c r="F266" s="76"/>
      <c r="G266" s="76" t="s">
        <v>340</v>
      </c>
      <c r="H266" s="76">
        <v>1.04276942941076E-13</v>
      </c>
      <c r="I266" s="76">
        <v>1.6836743139291E-14</v>
      </c>
      <c r="J266" s="76">
        <v>8.74401998017851E-14</v>
      </c>
    </row>
    <row r="267" spans="2:10" ht="15">
      <c r="B267" s="76"/>
      <c r="C267" s="76"/>
      <c r="D267" s="76"/>
      <c r="E267" s="76"/>
      <c r="F267" s="76"/>
      <c r="G267" s="76" t="s">
        <v>341</v>
      </c>
      <c r="H267" s="76">
        <v>3.20140662957275E-10</v>
      </c>
      <c r="I267" s="76">
        <v>2.75991844687569E-10</v>
      </c>
      <c r="J267" s="76">
        <v>4.41488182697063E-11</v>
      </c>
    </row>
    <row r="268" spans="2:10" ht="15">
      <c r="B268" s="76"/>
      <c r="C268" s="76"/>
      <c r="D268" s="76"/>
      <c r="E268" s="76"/>
      <c r="F268" s="76"/>
      <c r="G268" s="76" t="s">
        <v>342</v>
      </c>
      <c r="H268" s="76">
        <v>9.30248852073517E-14</v>
      </c>
      <c r="I268" s="76">
        <v>1.50201450030636E-14</v>
      </c>
      <c r="J268" s="76">
        <v>7.80047402042882E-14</v>
      </c>
    </row>
    <row r="269" spans="2:10" ht="15">
      <c r="B269" s="76"/>
      <c r="C269" s="76"/>
      <c r="D269" s="76"/>
      <c r="E269" s="76"/>
      <c r="F269" s="76"/>
      <c r="G269" s="76" t="s">
        <v>343</v>
      </c>
      <c r="H269" s="76">
        <v>1.86064252267936E-13</v>
      </c>
      <c r="I269" s="76">
        <v>3.00414802934957E-14</v>
      </c>
      <c r="J269" s="76">
        <v>1.56022771974441E-13</v>
      </c>
    </row>
    <row r="270" spans="2:10" ht="15">
      <c r="B270" s="76"/>
      <c r="C270" s="76"/>
      <c r="D270" s="76"/>
      <c r="E270" s="76"/>
      <c r="F270" s="76"/>
      <c r="G270" s="76" t="s">
        <v>344</v>
      </c>
      <c r="H270" s="76">
        <v>2.56152291306864E-13</v>
      </c>
      <c r="I270" s="76">
        <v>4.13585639403188E-14</v>
      </c>
      <c r="J270" s="76">
        <v>2.14793727366545E-13</v>
      </c>
    </row>
    <row r="271" spans="2:10" ht="15">
      <c r="B271" s="76"/>
      <c r="C271" s="76"/>
      <c r="D271" s="76"/>
      <c r="E271" s="76"/>
      <c r="F271" s="76"/>
      <c r="G271" s="76" t="s">
        <v>345</v>
      </c>
      <c r="H271" s="76">
        <v>5.79609592029359E-14</v>
      </c>
      <c r="I271" s="76">
        <v>9.35997016028789E-15</v>
      </c>
      <c r="J271" s="76">
        <v>4.8600989042648E-14</v>
      </c>
    </row>
    <row r="272" spans="2:10" ht="15">
      <c r="B272" s="76"/>
      <c r="C272" s="76"/>
      <c r="D272" s="76"/>
      <c r="E272" s="76"/>
      <c r="F272" s="76"/>
      <c r="G272" s="76" t="s">
        <v>346</v>
      </c>
      <c r="H272" s="76">
        <v>6.92120890271801E-14</v>
      </c>
      <c r="I272" s="76">
        <v>1.11764922808943E-14</v>
      </c>
      <c r="J272" s="76">
        <v>5.80355967462858E-14</v>
      </c>
    </row>
    <row r="273" spans="2:10" ht="15">
      <c r="B273" s="76"/>
      <c r="C273" s="76"/>
      <c r="D273" s="76"/>
      <c r="E273" s="76"/>
      <c r="F273" s="76"/>
      <c r="G273" s="76" t="s">
        <v>347</v>
      </c>
      <c r="H273" s="76">
        <v>2.17669758652145E-11</v>
      </c>
      <c r="I273" s="76">
        <v>3.514301180501E-12</v>
      </c>
      <c r="J273" s="76">
        <v>1.82526746847135E-11</v>
      </c>
    </row>
    <row r="274" spans="2:10" ht="15">
      <c r="B274" s="76"/>
      <c r="C274" s="76"/>
      <c r="D274" s="76"/>
      <c r="E274" s="76"/>
      <c r="F274" s="76"/>
      <c r="G274" s="76" t="s">
        <v>348</v>
      </c>
      <c r="H274" s="76">
        <v>6.83719587418995E-12</v>
      </c>
      <c r="I274" s="76">
        <v>1.10388378646827E-12</v>
      </c>
      <c r="J274" s="76">
        <v>5.73331208772167E-12</v>
      </c>
    </row>
    <row r="275" spans="2:10" ht="15">
      <c r="B275" s="76"/>
      <c r="C275" s="76"/>
      <c r="D275" s="76"/>
      <c r="E275" s="76"/>
      <c r="F275" s="76"/>
      <c r="G275" s="76" t="s">
        <v>349</v>
      </c>
      <c r="H275" s="76">
        <v>2.62959616981535E-09</v>
      </c>
      <c r="I275" s="76">
        <v>1.56872462431734E-10</v>
      </c>
      <c r="J275" s="76">
        <v>2.47272370738362E-09</v>
      </c>
    </row>
    <row r="276" spans="2:10" ht="15">
      <c r="B276" s="76"/>
      <c r="C276" s="76"/>
      <c r="D276" s="76"/>
      <c r="E276" s="76"/>
      <c r="F276" s="116" t="s">
        <v>350</v>
      </c>
      <c r="G276" s="116"/>
      <c r="H276" s="76">
        <v>7.272956900492E-09</v>
      </c>
      <c r="I276" s="76">
        <v>9.37489130676691E-11</v>
      </c>
      <c r="J276" s="76">
        <v>7.17920798742433E-09</v>
      </c>
    </row>
    <row r="277" spans="2:10" ht="15">
      <c r="B277" s="76"/>
      <c r="C277" s="76"/>
      <c r="D277" s="76"/>
      <c r="E277" s="76"/>
      <c r="F277" s="76"/>
      <c r="G277" s="76" t="s">
        <v>351</v>
      </c>
      <c r="H277" s="76">
        <v>4.85813370180373E-12</v>
      </c>
      <c r="I277" s="76">
        <v>4.85810990189631E-12</v>
      </c>
      <c r="J277" s="76">
        <v>2.37999074215142E-17</v>
      </c>
    </row>
    <row r="278" spans="2:10" ht="15">
      <c r="B278" s="76"/>
      <c r="C278" s="76"/>
      <c r="D278" s="76"/>
      <c r="E278" s="76"/>
      <c r="F278" s="76"/>
      <c r="G278" s="76" t="s">
        <v>352</v>
      </c>
      <c r="H278" s="76">
        <v>3.35872891448377E-14</v>
      </c>
      <c r="I278" s="76">
        <v>3.26261794098806E-14</v>
      </c>
      <c r="J278" s="76">
        <v>9.61109734957168E-16</v>
      </c>
    </row>
    <row r="279" spans="2:10" ht="15">
      <c r="B279" s="76"/>
      <c r="C279" s="76"/>
      <c r="D279" s="76"/>
      <c r="E279" s="76"/>
      <c r="F279" s="76"/>
      <c r="G279" s="76" t="s">
        <v>353</v>
      </c>
      <c r="H279" s="76">
        <v>-3.05915226050282E-15</v>
      </c>
      <c r="I279" s="76">
        <v>-3.03302397271504E-15</v>
      </c>
      <c r="J279" s="76">
        <v>-2.61282877877818E-17</v>
      </c>
    </row>
    <row r="280" spans="2:10" ht="15">
      <c r="B280" s="76"/>
      <c r="C280" s="76"/>
      <c r="D280" s="76"/>
      <c r="E280" s="76"/>
      <c r="F280" s="76"/>
      <c r="G280" s="76" t="s">
        <v>354</v>
      </c>
      <c r="H280" s="76">
        <v>1.75110447021968E-12</v>
      </c>
      <c r="I280" s="76">
        <v>1.63730600495342E-12</v>
      </c>
      <c r="J280" s="76">
        <v>1.13798465266257E-13</v>
      </c>
    </row>
    <row r="281" spans="2:10" ht="15">
      <c r="B281" s="76"/>
      <c r="C281" s="76"/>
      <c r="D281" s="76"/>
      <c r="E281" s="76"/>
      <c r="F281" s="76"/>
      <c r="G281" s="76" t="s">
        <v>355</v>
      </c>
      <c r="H281" s="76">
        <v>1.50922013840939E-13</v>
      </c>
      <c r="I281" s="76">
        <v>3.11707187980719E-14</v>
      </c>
      <c r="J281" s="76">
        <v>1.19751295042867E-13</v>
      </c>
    </row>
    <row r="282" spans="2:10" ht="15">
      <c r="B282" s="76"/>
      <c r="C282" s="76"/>
      <c r="D282" s="76"/>
      <c r="E282" s="76"/>
      <c r="F282" s="76"/>
      <c r="G282" s="76" t="s">
        <v>356</v>
      </c>
      <c r="H282" s="76">
        <v>6.93182130116663E-16</v>
      </c>
      <c r="I282" s="76">
        <v>1.83994646542982E-16</v>
      </c>
      <c r="J282" s="76">
        <v>5.09187483573681E-16</v>
      </c>
    </row>
    <row r="283" spans="2:10" ht="15">
      <c r="B283" s="76"/>
      <c r="C283" s="76"/>
      <c r="D283" s="76"/>
      <c r="E283" s="76"/>
      <c r="F283" s="76"/>
      <c r="G283" s="76" t="s">
        <v>357</v>
      </c>
      <c r="H283" s="76">
        <v>3.72801271184677E-11</v>
      </c>
      <c r="I283" s="76">
        <v>4.49113599597486E-12</v>
      </c>
      <c r="J283" s="76">
        <v>3.27889911224929E-11</v>
      </c>
    </row>
    <row r="284" spans="2:10" ht="15">
      <c r="B284" s="76"/>
      <c r="C284" s="76"/>
      <c r="D284" s="76"/>
      <c r="E284" s="76"/>
      <c r="F284" s="76"/>
      <c r="G284" s="76" t="s">
        <v>358</v>
      </c>
      <c r="H284" s="76">
        <v>3.81784131286116E-11</v>
      </c>
      <c r="I284" s="76">
        <v>4.59938229473513E-12</v>
      </c>
      <c r="J284" s="76">
        <v>3.35790308338765E-11</v>
      </c>
    </row>
    <row r="285" spans="2:10" ht="15">
      <c r="B285" s="76"/>
      <c r="C285" s="76"/>
      <c r="D285" s="76"/>
      <c r="E285" s="76"/>
      <c r="F285" s="76"/>
      <c r="G285" s="76" t="s">
        <v>359</v>
      </c>
      <c r="H285" s="76">
        <v>7.1536963137606E-10</v>
      </c>
      <c r="I285" s="76">
        <v>6.28548067354529E-12</v>
      </c>
      <c r="J285" s="76">
        <v>7.09084150702514E-10</v>
      </c>
    </row>
    <row r="286" spans="2:10" ht="15">
      <c r="B286" s="76"/>
      <c r="C286" s="76"/>
      <c r="D286" s="76"/>
      <c r="E286" s="76"/>
      <c r="F286" s="76"/>
      <c r="G286" s="76" t="s">
        <v>360</v>
      </c>
      <c r="H286" s="76">
        <v>8.01522048329657E-12</v>
      </c>
      <c r="I286" s="76">
        <v>9.65604530025741E-13</v>
      </c>
      <c r="J286" s="76">
        <v>7.04961595327083E-12</v>
      </c>
    </row>
    <row r="287" spans="2:10" ht="15">
      <c r="B287" s="76"/>
      <c r="C287" s="76"/>
      <c r="D287" s="76"/>
      <c r="E287" s="76"/>
      <c r="F287" s="76"/>
      <c r="G287" s="76" t="s">
        <v>361</v>
      </c>
      <c r="H287" s="76">
        <v>5.03281191451015E-12</v>
      </c>
      <c r="I287" s="76">
        <v>6.06304703288245E-13</v>
      </c>
      <c r="J287" s="76">
        <v>4.42650721122191E-12</v>
      </c>
    </row>
    <row r="288" spans="2:10" ht="15">
      <c r="B288" s="76"/>
      <c r="C288" s="76"/>
      <c r="D288" s="76"/>
      <c r="E288" s="76"/>
      <c r="F288" s="76"/>
      <c r="G288" s="76" t="s">
        <v>362</v>
      </c>
      <c r="H288" s="76">
        <v>8.76085007138852E-12</v>
      </c>
      <c r="I288" s="76">
        <v>1.05543047604707E-12</v>
      </c>
      <c r="J288" s="76">
        <v>7.70541959534145E-12</v>
      </c>
    </row>
    <row r="289" spans="2:10" ht="15">
      <c r="B289" s="76"/>
      <c r="C289" s="76"/>
      <c r="D289" s="76"/>
      <c r="E289" s="76"/>
      <c r="F289" s="76"/>
      <c r="G289" s="76" t="s">
        <v>363</v>
      </c>
      <c r="H289" s="76">
        <v>6.44203103533879E-09</v>
      </c>
      <c r="I289" s="76">
        <v>5.99688886919067E-11</v>
      </c>
      <c r="J289" s="76">
        <v>6.38206214664688E-09</v>
      </c>
    </row>
    <row r="290" spans="2:10" ht="15">
      <c r="B290" s="76"/>
      <c r="C290" s="76"/>
      <c r="D290" s="76"/>
      <c r="E290" s="76"/>
      <c r="F290" s="76"/>
      <c r="G290" s="76" t="s">
        <v>364</v>
      </c>
      <c r="H290" s="76">
        <v>1.14974295559952E-11</v>
      </c>
      <c r="I290" s="76">
        <v>9.2203219264145E-12</v>
      </c>
      <c r="J290" s="76">
        <v>2.27710762958072E-12</v>
      </c>
    </row>
    <row r="291" spans="2:10" ht="15">
      <c r="B291" s="76"/>
      <c r="C291" s="76"/>
      <c r="D291" s="76"/>
      <c r="E291" s="76"/>
      <c r="F291" s="116" t="s">
        <v>365</v>
      </c>
      <c r="G291" s="116"/>
      <c r="H291" s="76">
        <v>1.11216611202398E-09</v>
      </c>
      <c r="I291" s="76">
        <v>8.49477424698824E-10</v>
      </c>
      <c r="J291" s="76">
        <v>2.62688687325161E-10</v>
      </c>
    </row>
    <row r="292" spans="2:10" ht="15">
      <c r="B292" s="76"/>
      <c r="C292" s="76"/>
      <c r="D292" s="76"/>
      <c r="E292" s="76"/>
      <c r="F292" s="116" t="s">
        <v>366</v>
      </c>
      <c r="G292" s="116"/>
      <c r="H292" s="76">
        <v>4.42085013868639E-09</v>
      </c>
      <c r="I292" s="76">
        <v>3.3804109573721E-09</v>
      </c>
      <c r="J292" s="76">
        <v>1.04043918131428E-09</v>
      </c>
    </row>
    <row r="293" spans="2:10" ht="15">
      <c r="B293" s="76"/>
      <c r="C293" s="76"/>
      <c r="D293" s="76"/>
      <c r="E293" s="76"/>
      <c r="F293" s="116" t="s">
        <v>367</v>
      </c>
      <c r="G293" s="116"/>
      <c r="H293" s="76">
        <v>1.10677733732778E-09</v>
      </c>
      <c r="I293" s="76">
        <v>8.47980487968427E-10</v>
      </c>
      <c r="J293" s="76">
        <v>2.58796849359352E-10</v>
      </c>
    </row>
    <row r="294" spans="2:10" ht="15">
      <c r="B294" s="76"/>
      <c r="C294" s="76"/>
      <c r="D294" s="76"/>
      <c r="E294" s="76"/>
      <c r="F294" s="116" t="s">
        <v>368</v>
      </c>
      <c r="G294" s="116"/>
      <c r="H294" s="76">
        <v>1.46245931012988E-12</v>
      </c>
      <c r="I294" s="76">
        <v>2.36132431649773E-13</v>
      </c>
      <c r="J294" s="76">
        <v>1.22632687848011E-12</v>
      </c>
    </row>
    <row r="295" spans="2:10" ht="15">
      <c r="B295" s="76"/>
      <c r="C295" s="76"/>
      <c r="D295" s="76"/>
      <c r="E295" s="76"/>
      <c r="F295" s="116" t="s">
        <v>369</v>
      </c>
      <c r="G295" s="116"/>
      <c r="H295" s="76">
        <v>2.43188848767512E-11</v>
      </c>
      <c r="I295" s="76">
        <v>8.14228131431025E-12</v>
      </c>
      <c r="J295" s="76">
        <v>1.61766035624409E-11</v>
      </c>
    </row>
    <row r="296" spans="2:10" ht="15">
      <c r="B296" s="76"/>
      <c r="C296" s="76"/>
      <c r="D296" s="76"/>
      <c r="E296" s="76"/>
      <c r="F296" s="116" t="s">
        <v>370</v>
      </c>
      <c r="G296" s="116"/>
      <c r="H296" s="76">
        <v>6.5754082623996E-09</v>
      </c>
      <c r="I296" s="76">
        <v>4.08198052773515E-09</v>
      </c>
      <c r="J296" s="76">
        <v>2.49342773466445E-09</v>
      </c>
    </row>
    <row r="297" spans="2:10" ht="15">
      <c r="B297" s="76"/>
      <c r="C297" s="76"/>
      <c r="D297" s="76"/>
      <c r="E297" s="76"/>
      <c r="F297" s="116" t="s">
        <v>371</v>
      </c>
      <c r="G297" s="116"/>
      <c r="H297" s="76">
        <v>2.49527262495316E-09</v>
      </c>
      <c r="I297" s="76">
        <v>8.95780102025837E-10</v>
      </c>
      <c r="J297" s="76">
        <v>1.59949252292732E-09</v>
      </c>
    </row>
    <row r="298" spans="2:10" ht="15">
      <c r="B298" s="76"/>
      <c r="C298" s="76"/>
      <c r="D298" s="76"/>
      <c r="E298" s="76"/>
      <c r="F298" s="116" t="s">
        <v>372</v>
      </c>
      <c r="G298" s="116"/>
      <c r="H298" s="76">
        <v>4.33332410882328E-10</v>
      </c>
      <c r="I298" s="76">
        <v>3.38351568761174E-10</v>
      </c>
      <c r="J298" s="76">
        <v>9.49808421211545E-11</v>
      </c>
    </row>
    <row r="299" spans="2:10" ht="15">
      <c r="B299" s="76"/>
      <c r="C299" s="76"/>
      <c r="D299" s="76"/>
      <c r="E299" s="76"/>
      <c r="F299" s="116" t="s">
        <v>373</v>
      </c>
      <c r="G299" s="116"/>
      <c r="H299" s="76">
        <v>1.11265697951483E-09</v>
      </c>
      <c r="I299" s="76">
        <v>4.77566306959737E-10</v>
      </c>
      <c r="J299" s="76">
        <v>6.35090672555092E-10</v>
      </c>
    </row>
    <row r="300" spans="2:10" ht="15">
      <c r="B300" s="76"/>
      <c r="C300" s="76"/>
      <c r="D300" s="76"/>
      <c r="E300" s="76"/>
      <c r="F300" s="116" t="s">
        <v>374</v>
      </c>
      <c r="G300" s="116"/>
      <c r="H300" s="76">
        <v>1.79576049035591E-13</v>
      </c>
      <c r="I300" s="76">
        <v>1.76140649300287E-13</v>
      </c>
      <c r="J300" s="76">
        <v>3.43539973530406E-15</v>
      </c>
    </row>
    <row r="301" spans="2:10" ht="15">
      <c r="B301" s="76"/>
      <c r="C301" s="76"/>
      <c r="D301" s="76"/>
      <c r="E301" s="76"/>
      <c r="F301" s="116" t="s">
        <v>375</v>
      </c>
      <c r="G301" s="116"/>
      <c r="H301" s="76">
        <v>1.17963681767611E-07</v>
      </c>
      <c r="I301" s="76">
        <v>2.28964055910596E-08</v>
      </c>
      <c r="J301" s="76">
        <v>9.50672761765518E-08</v>
      </c>
    </row>
    <row r="302" spans="2:10" ht="15">
      <c r="B302" s="76"/>
      <c r="C302" s="76"/>
      <c r="D302" s="76"/>
      <c r="E302" s="76"/>
      <c r="F302" s="116" t="s">
        <v>376</v>
      </c>
      <c r="G302" s="116"/>
      <c r="H302" s="76">
        <v>1.17494842737863E-09</v>
      </c>
      <c r="I302" s="76">
        <v>2.78268944706817E-10</v>
      </c>
      <c r="J302" s="76">
        <v>8.9667948267181E-10</v>
      </c>
    </row>
    <row r="303" spans="2:10" ht="15">
      <c r="B303" s="76"/>
      <c r="C303" s="76"/>
      <c r="D303" s="76"/>
      <c r="E303" s="76"/>
      <c r="F303" s="116" t="s">
        <v>377</v>
      </c>
      <c r="G303" s="116"/>
      <c r="H303" s="76">
        <v>7.07335703794083E-14</v>
      </c>
      <c r="I303" s="76">
        <v>5.80857264263245E-15</v>
      </c>
      <c r="J303" s="76">
        <v>6.49249977367758E-14</v>
      </c>
    </row>
    <row r="304" spans="2:10" ht="15">
      <c r="B304" s="76"/>
      <c r="C304" s="76"/>
      <c r="D304" s="76"/>
      <c r="E304" s="76"/>
      <c r="F304" s="116" t="s">
        <v>378</v>
      </c>
      <c r="G304" s="116"/>
      <c r="H304" s="76">
        <v>1.39833099829213E-16</v>
      </c>
      <c r="I304" s="76">
        <v>1.39833099829213E-16</v>
      </c>
      <c r="J304" s="76">
        <v>0</v>
      </c>
    </row>
    <row r="305" spans="2:10" ht="15">
      <c r="B305" s="76"/>
      <c r="C305" s="76"/>
      <c r="D305" s="76"/>
      <c r="E305" s="76"/>
      <c r="F305" s="116" t="s">
        <v>379</v>
      </c>
      <c r="G305" s="116"/>
      <c r="H305" s="76">
        <v>3.28067560742125E-12</v>
      </c>
      <c r="I305" s="76">
        <v>3.37147619147256E-13</v>
      </c>
      <c r="J305" s="76">
        <v>2.943527988274E-12</v>
      </c>
    </row>
    <row r="306" spans="2:10" ht="15">
      <c r="B306" s="76"/>
      <c r="C306" s="76"/>
      <c r="D306" s="76"/>
      <c r="E306" s="76"/>
      <c r="F306" s="116" t="s">
        <v>380</v>
      </c>
      <c r="G306" s="116"/>
      <c r="H306" s="76">
        <v>5.61446209013442E-18</v>
      </c>
      <c r="I306" s="76">
        <v>5.5249841228248E-18</v>
      </c>
      <c r="J306" s="76">
        <v>8.94779673096252E-20</v>
      </c>
    </row>
    <row r="307" spans="2:10" ht="15">
      <c r="B307" s="76"/>
      <c r="C307" s="76"/>
      <c r="D307" s="76"/>
      <c r="E307" s="76"/>
      <c r="F307" s="116" t="s">
        <v>381</v>
      </c>
      <c r="G307" s="116"/>
      <c r="H307" s="76">
        <v>3.24226265527903E-07</v>
      </c>
      <c r="I307" s="76">
        <v>6.30955313162577E-08</v>
      </c>
      <c r="J307" s="76">
        <v>2.61130734211645E-07</v>
      </c>
    </row>
    <row r="308" spans="2:10" ht="15">
      <c r="B308" s="76"/>
      <c r="C308" s="76"/>
      <c r="D308" s="76"/>
      <c r="E308" s="76"/>
      <c r="F308" s="116" t="s">
        <v>382</v>
      </c>
      <c r="G308" s="116"/>
      <c r="H308" s="76">
        <v>2.17175019651673E-09</v>
      </c>
      <c r="I308" s="76">
        <v>1.67962702941825E-09</v>
      </c>
      <c r="J308" s="76">
        <v>4.92123167098478E-10</v>
      </c>
    </row>
    <row r="309" spans="2:10" ht="15">
      <c r="B309" s="76"/>
      <c r="C309" s="76"/>
      <c r="D309" s="76"/>
      <c r="E309" s="76"/>
      <c r="F309" s="116" t="s">
        <v>383</v>
      </c>
      <c r="G309" s="116"/>
      <c r="H309" s="76">
        <v>2.39877873139662E-11</v>
      </c>
      <c r="I309" s="76">
        <v>1.62653109948373E-11</v>
      </c>
      <c r="J309" s="76">
        <v>7.72247631912891E-12</v>
      </c>
    </row>
    <row r="310" spans="2:10" ht="15">
      <c r="B310" s="76"/>
      <c r="C310" s="76"/>
      <c r="D310" s="76"/>
      <c r="E310" s="76"/>
      <c r="F310" s="116" t="s">
        <v>384</v>
      </c>
      <c r="G310" s="116"/>
      <c r="H310" s="76">
        <v>2.28802616903822E-09</v>
      </c>
      <c r="I310" s="76">
        <v>7.30553694256602E-10</v>
      </c>
      <c r="J310" s="76">
        <v>1.55747247478162E-09</v>
      </c>
    </row>
    <row r="311" spans="2:10" ht="15">
      <c r="B311" s="76"/>
      <c r="C311" s="76"/>
      <c r="D311" s="76"/>
      <c r="E311" s="76"/>
      <c r="F311" s="116" t="s">
        <v>385</v>
      </c>
      <c r="G311" s="116"/>
      <c r="H311" s="76">
        <v>6.7496936639632E-13</v>
      </c>
      <c r="I311" s="76">
        <v>1.08983225143749E-13</v>
      </c>
      <c r="J311" s="76">
        <v>5.65986141252571E-13</v>
      </c>
    </row>
    <row r="312" spans="2:10" ht="15">
      <c r="B312" s="76"/>
      <c r="C312" s="76"/>
      <c r="D312" s="76"/>
      <c r="E312" s="76"/>
      <c r="F312" s="116" t="s">
        <v>386</v>
      </c>
      <c r="G312" s="116"/>
      <c r="H312" s="76">
        <v>2.14210411122458E-12</v>
      </c>
      <c r="I312" s="76">
        <v>3.45842924581277E-13</v>
      </c>
      <c r="J312" s="76">
        <v>1.79626118664331E-12</v>
      </c>
    </row>
    <row r="313" spans="2:10" ht="15">
      <c r="B313" s="76"/>
      <c r="C313" s="76"/>
      <c r="D313" s="76"/>
      <c r="E313" s="76"/>
      <c r="F313" s="116" t="s">
        <v>387</v>
      </c>
      <c r="G313" s="116"/>
      <c r="H313" s="76">
        <v>4.73955289749581E-09</v>
      </c>
      <c r="I313" s="76">
        <v>2.90720598681907E-09</v>
      </c>
      <c r="J313" s="76">
        <v>1.83234691067674E-09</v>
      </c>
    </row>
    <row r="314" spans="2:10" ht="15">
      <c r="B314" s="76"/>
      <c r="C314" s="76"/>
      <c r="D314" s="76"/>
      <c r="E314" s="76"/>
      <c r="F314" s="116" t="s">
        <v>388</v>
      </c>
      <c r="G314" s="116"/>
      <c r="H314" s="76">
        <v>3.89248481817813E-09</v>
      </c>
      <c r="I314" s="76">
        <v>7.54635680397399E-10</v>
      </c>
      <c r="J314" s="76">
        <v>3.13784913778073E-09</v>
      </c>
    </row>
    <row r="315" spans="2:10" ht="15">
      <c r="B315" s="76"/>
      <c r="C315" s="76"/>
      <c r="D315" s="76"/>
      <c r="E315" s="76"/>
      <c r="F315" s="116" t="s">
        <v>389</v>
      </c>
      <c r="G315" s="116"/>
      <c r="H315" s="76">
        <v>1.05632969045167E-14</v>
      </c>
      <c r="I315" s="76">
        <v>1.03612146566716E-14</v>
      </c>
      <c r="J315" s="76">
        <v>2.02082247845084E-16</v>
      </c>
    </row>
    <row r="316" spans="2:10" ht="15">
      <c r="B316" s="76"/>
      <c r="C316" s="76"/>
      <c r="D316" s="76"/>
      <c r="E316" s="76"/>
      <c r="F316" s="116" t="s">
        <v>390</v>
      </c>
      <c r="G316" s="116"/>
      <c r="H316" s="76">
        <v>7.63874481103321E-09</v>
      </c>
      <c r="I316" s="76">
        <v>2.92505778937623E-09</v>
      </c>
      <c r="J316" s="76">
        <v>4.71368702165698E-09</v>
      </c>
    </row>
    <row r="317" spans="2:10" ht="15">
      <c r="B317" s="76"/>
      <c r="C317" s="76"/>
      <c r="D317" s="76"/>
      <c r="E317" s="76"/>
      <c r="F317" s="116" t="s">
        <v>391</v>
      </c>
      <c r="G317" s="116"/>
      <c r="H317" s="76">
        <v>4.24372800344068E-11</v>
      </c>
      <c r="I317" s="76">
        <v>1.2376070740891E-11</v>
      </c>
      <c r="J317" s="76">
        <v>3.00612092935159E-11</v>
      </c>
    </row>
    <row r="318" spans="2:10" ht="15">
      <c r="B318" s="76"/>
      <c r="C318" s="76"/>
      <c r="D318" s="76"/>
      <c r="E318" s="76"/>
      <c r="F318" s="116" t="s">
        <v>392</v>
      </c>
      <c r="G318" s="116"/>
      <c r="H318" s="76">
        <v>2.62725996962769E-09</v>
      </c>
      <c r="I318" s="76">
        <v>2.61201992869443E-09</v>
      </c>
      <c r="J318" s="76">
        <v>1.52400409332668E-11</v>
      </c>
    </row>
    <row r="319" spans="2:10" ht="15">
      <c r="B319" s="76"/>
      <c r="C319" s="76"/>
      <c r="D319" s="76"/>
      <c r="E319" s="76"/>
      <c r="F319" s="116" t="s">
        <v>393</v>
      </c>
      <c r="G319" s="116"/>
      <c r="H319" s="76">
        <v>2.21285495136118E-09</v>
      </c>
      <c r="I319" s="76">
        <v>1.74192556720772E-09</v>
      </c>
      <c r="J319" s="76">
        <v>4.70929384153464E-10</v>
      </c>
    </row>
    <row r="320" spans="2:10" ht="15">
      <c r="B320" s="76"/>
      <c r="C320" s="76"/>
      <c r="D320" s="76"/>
      <c r="E320" s="76"/>
      <c r="F320" s="116" t="s">
        <v>394</v>
      </c>
      <c r="G320" s="116"/>
      <c r="H320" s="76">
        <v>7.96680397523423E-06</v>
      </c>
      <c r="I320" s="76">
        <v>6.34926308259919E-06</v>
      </c>
      <c r="J320" s="76">
        <v>1.61754089263505E-06</v>
      </c>
    </row>
    <row r="321" spans="2:10" ht="15">
      <c r="B321" s="76"/>
      <c r="C321" s="76"/>
      <c r="D321" s="76"/>
      <c r="E321" s="76"/>
      <c r="F321" s="116" t="s">
        <v>395</v>
      </c>
      <c r="G321" s="116"/>
      <c r="H321" s="76">
        <v>2.14134470055672E-09</v>
      </c>
      <c r="I321" s="76">
        <v>4.15143077154595E-10</v>
      </c>
      <c r="J321" s="76">
        <v>1.72620162340212E-09</v>
      </c>
    </row>
    <row r="322" spans="2:10" ht="15">
      <c r="B322" s="76"/>
      <c r="C322" s="76"/>
      <c r="D322" s="76"/>
      <c r="E322" s="76"/>
      <c r="F322" s="116" t="s">
        <v>396</v>
      </c>
      <c r="G322" s="116"/>
      <c r="H322" s="76">
        <v>4.32193511777471E-08</v>
      </c>
      <c r="I322" s="76">
        <v>8.60339232261878E-09</v>
      </c>
      <c r="J322" s="76">
        <v>3.46159588551283E-08</v>
      </c>
    </row>
    <row r="323" spans="2:10" ht="15">
      <c r="B323" s="76"/>
      <c r="C323" s="76"/>
      <c r="D323" s="76"/>
      <c r="E323" s="76"/>
      <c r="F323" s="116" t="s">
        <v>397</v>
      </c>
      <c r="G323" s="116"/>
      <c r="H323" s="76">
        <v>9.85831773158477E-14</v>
      </c>
      <c r="I323" s="76">
        <v>2.39636036071992E-14</v>
      </c>
      <c r="J323" s="76">
        <v>7.46195737086485E-14</v>
      </c>
    </row>
    <row r="324" spans="2:10" ht="15">
      <c r="B324" s="76"/>
      <c r="C324" s="76"/>
      <c r="D324" s="76"/>
      <c r="E324" s="76"/>
      <c r="F324" s="116" t="s">
        <v>398</v>
      </c>
      <c r="G324" s="116"/>
      <c r="H324" s="76">
        <v>5.74507564837541E-07</v>
      </c>
      <c r="I324" s="76">
        <v>1.12201256280956E-07</v>
      </c>
      <c r="J324" s="76">
        <v>4.62306308556585E-07</v>
      </c>
    </row>
    <row r="325" spans="2:10" ht="15">
      <c r="B325" s="76"/>
      <c r="C325" s="76"/>
      <c r="D325" s="76"/>
      <c r="E325" s="76"/>
      <c r="F325" s="116" t="s">
        <v>399</v>
      </c>
      <c r="G325" s="116"/>
      <c r="H325" s="76">
        <v>2.07461926783224E-10</v>
      </c>
      <c r="I325" s="76">
        <v>6.63087704349848E-11</v>
      </c>
      <c r="J325" s="76">
        <v>1.41153156348239E-10</v>
      </c>
    </row>
    <row r="326" spans="2:10" ht="15">
      <c r="B326" s="76"/>
      <c r="C326" s="76"/>
      <c r="D326" s="76"/>
      <c r="E326" s="76"/>
      <c r="F326" s="116" t="s">
        <v>400</v>
      </c>
      <c r="G326" s="116"/>
      <c r="H326" s="76">
        <v>6.89115135464222E-14</v>
      </c>
      <c r="I326" s="76">
        <v>9.49201658310828E-15</v>
      </c>
      <c r="J326" s="76">
        <v>5.94194969633139E-14</v>
      </c>
    </row>
    <row r="327" spans="2:10" ht="15">
      <c r="B327" s="76"/>
      <c r="C327" s="76"/>
      <c r="D327" s="76"/>
      <c r="E327" s="76"/>
      <c r="F327" s="116" t="s">
        <v>401</v>
      </c>
      <c r="G327" s="116"/>
      <c r="H327" s="76">
        <v>3.96132319253419E-15</v>
      </c>
      <c r="I327" s="76">
        <v>4.31098608944713E-16</v>
      </c>
      <c r="J327" s="76">
        <v>3.53022458358948E-15</v>
      </c>
    </row>
    <row r="328" spans="2:10" ht="15">
      <c r="B328" s="76"/>
      <c r="C328" s="76"/>
      <c r="D328" s="76"/>
      <c r="E328" s="76"/>
      <c r="F328" s="116" t="s">
        <v>402</v>
      </c>
      <c r="G328" s="116"/>
      <c r="H328" s="76">
        <v>1.10209131154001E-09</v>
      </c>
      <c r="I328" s="76">
        <v>3.42487421770998E-10</v>
      </c>
      <c r="J328" s="76">
        <v>7.59603889769011E-10</v>
      </c>
    </row>
    <row r="329" spans="2:10" ht="15">
      <c r="B329" s="76"/>
      <c r="C329" s="76"/>
      <c r="D329" s="76"/>
      <c r="E329" s="76"/>
      <c r="F329" s="116" t="s">
        <v>403</v>
      </c>
      <c r="G329" s="116"/>
      <c r="H329" s="76">
        <v>4.82233149442346E-15</v>
      </c>
      <c r="I329" s="76">
        <v>4.19066609227359E-15</v>
      </c>
      <c r="J329" s="76">
        <v>6.31665402149868E-16</v>
      </c>
    </row>
    <row r="330" spans="2:10" ht="15">
      <c r="B330" s="76"/>
      <c r="C330" s="76"/>
      <c r="D330" s="76"/>
      <c r="E330" s="76"/>
      <c r="F330" s="116" t="s">
        <v>404</v>
      </c>
      <c r="G330" s="116"/>
      <c r="H330" s="76">
        <v>9.58444486580728E-09</v>
      </c>
      <c r="I330" s="76">
        <v>3.05383041399886E-09</v>
      </c>
      <c r="J330" s="76">
        <v>6.53061445180842E-09</v>
      </c>
    </row>
    <row r="331" spans="2:10" ht="15">
      <c r="B331" s="76"/>
      <c r="C331" s="76"/>
      <c r="D331" s="76"/>
      <c r="E331" s="116" t="s">
        <v>405</v>
      </c>
      <c r="F331" s="116"/>
      <c r="G331" s="116"/>
      <c r="H331" s="76">
        <v>1.01703241731286E-08</v>
      </c>
      <c r="I331" s="76">
        <v>1.00635963400574E-08</v>
      </c>
      <c r="J331" s="76">
        <v>1.06727833071178E-10</v>
      </c>
    </row>
    <row r="332" spans="2:10" ht="15">
      <c r="B332" s="76"/>
      <c r="C332" s="76"/>
      <c r="D332" s="76"/>
      <c r="E332" s="116" t="s">
        <v>406</v>
      </c>
      <c r="F332" s="116"/>
      <c r="G332" s="116"/>
      <c r="H332" s="76">
        <v>0.00766475618692879</v>
      </c>
      <c r="I332" s="76">
        <v>0.00765787173423299</v>
      </c>
      <c r="J332" s="76">
        <v>6.88445269579842E-06</v>
      </c>
    </row>
    <row r="333" spans="2:10" ht="15">
      <c r="B333" s="76"/>
      <c r="C333" s="76"/>
      <c r="D333" s="76"/>
      <c r="E333" s="116" t="s">
        <v>407</v>
      </c>
      <c r="F333" s="116"/>
      <c r="G333" s="116"/>
      <c r="H333" s="76">
        <v>4.58875950625865E-10</v>
      </c>
      <c r="I333" s="76">
        <v>4.58875950625865E-10</v>
      </c>
      <c r="J333" s="76">
        <v>0</v>
      </c>
    </row>
    <row r="334" spans="2:10" ht="15">
      <c r="B334" s="76"/>
      <c r="C334" s="76"/>
      <c r="D334" s="76"/>
      <c r="E334" s="116" t="s">
        <v>408</v>
      </c>
      <c r="F334" s="116"/>
      <c r="G334" s="116"/>
      <c r="H334" s="76">
        <v>1.36175685242363E-12</v>
      </c>
      <c r="I334" s="76">
        <v>1.2198453209498E-12</v>
      </c>
      <c r="J334" s="76">
        <v>1.41911531473835E-13</v>
      </c>
    </row>
    <row r="335" spans="2:10" ht="15">
      <c r="B335" s="76"/>
      <c r="C335" s="76"/>
      <c r="D335" s="76"/>
      <c r="E335" s="116" t="s">
        <v>409</v>
      </c>
      <c r="F335" s="116"/>
      <c r="G335" s="116"/>
      <c r="H335" s="76">
        <v>7.18176346082371E-14</v>
      </c>
      <c r="I335" s="76">
        <v>7.14010394848718E-14</v>
      </c>
      <c r="J335" s="76">
        <v>4.16595123365361E-16</v>
      </c>
    </row>
    <row r="336" spans="2:10" ht="15">
      <c r="B336" s="76"/>
      <c r="C336" s="76"/>
      <c r="D336" s="76"/>
      <c r="E336" s="116" t="s">
        <v>410</v>
      </c>
      <c r="F336" s="116"/>
      <c r="G336" s="116"/>
      <c r="H336" s="76">
        <v>3.89320334540142E-06</v>
      </c>
      <c r="I336" s="76">
        <v>5.58571501436851E-07</v>
      </c>
      <c r="J336" s="76">
        <v>3.33463184396457E-06</v>
      </c>
    </row>
    <row r="337" spans="2:10" ht="15">
      <c r="B337" s="76"/>
      <c r="C337" s="76"/>
      <c r="D337" s="116" t="s">
        <v>411</v>
      </c>
      <c r="E337" s="116"/>
      <c r="F337" s="116"/>
      <c r="G337" s="116"/>
      <c r="H337" s="76">
        <v>0.00541885566747124</v>
      </c>
      <c r="I337" s="76">
        <v>0.00303881935913566</v>
      </c>
      <c r="J337" s="76">
        <v>0.00238003630833558</v>
      </c>
    </row>
    <row r="338" spans="2:10" ht="15">
      <c r="B338" s="76"/>
      <c r="C338" s="76"/>
      <c r="D338" s="76"/>
      <c r="E338" s="116" t="s">
        <v>412</v>
      </c>
      <c r="F338" s="116"/>
      <c r="G338" s="116"/>
      <c r="H338" s="76">
        <v>3.59088173041186E-14</v>
      </c>
      <c r="I338" s="76">
        <v>3.57005197424359E-14</v>
      </c>
      <c r="J338" s="76">
        <v>2.08297561682681E-16</v>
      </c>
    </row>
    <row r="339" spans="2:10" ht="15">
      <c r="B339" s="76"/>
      <c r="C339" s="76"/>
      <c r="D339" s="76"/>
      <c r="E339" s="116" t="s">
        <v>413</v>
      </c>
      <c r="F339" s="116"/>
      <c r="G339" s="116"/>
      <c r="H339" s="76">
        <v>0.0053553767610776</v>
      </c>
      <c r="I339" s="76">
        <v>0.00297893767691135</v>
      </c>
      <c r="J339" s="76">
        <v>0.00237643908416624</v>
      </c>
    </row>
    <row r="340" spans="2:10" ht="15">
      <c r="B340" s="76"/>
      <c r="C340" s="76"/>
      <c r="D340" s="76"/>
      <c r="E340" s="116" t="s">
        <v>414</v>
      </c>
      <c r="F340" s="116"/>
      <c r="G340" s="116"/>
      <c r="H340" s="76">
        <v>6.75987465581299E-08</v>
      </c>
      <c r="I340" s="76">
        <v>2.9472860528204E-08</v>
      </c>
      <c r="J340" s="76">
        <v>3.81258860299259E-08</v>
      </c>
    </row>
    <row r="341" spans="2:10" ht="15">
      <c r="B341" s="76"/>
      <c r="C341" s="76"/>
      <c r="D341" s="76"/>
      <c r="E341" s="116" t="s">
        <v>415</v>
      </c>
      <c r="F341" s="116"/>
      <c r="G341" s="116"/>
      <c r="H341" s="76">
        <v>6.84584062792203E-10</v>
      </c>
      <c r="I341" s="76">
        <v>6.8061297151847E-10</v>
      </c>
      <c r="J341" s="76">
        <v>3.97109127373249E-12</v>
      </c>
    </row>
    <row r="342" spans="2:10" ht="15">
      <c r="B342" s="76"/>
      <c r="C342" s="76"/>
      <c r="D342" s="76"/>
      <c r="E342" s="116" t="s">
        <v>416</v>
      </c>
      <c r="F342" s="116"/>
      <c r="G342" s="116"/>
      <c r="H342" s="76">
        <v>6.34106230271197E-05</v>
      </c>
      <c r="I342" s="76">
        <v>5.98515287151088E-05</v>
      </c>
      <c r="J342" s="76">
        <v>3.55909431201095E-06</v>
      </c>
    </row>
    <row r="343" spans="2:10" ht="15">
      <c r="B343" s="76"/>
      <c r="C343" s="76"/>
      <c r="D343" s="116" t="s">
        <v>417</v>
      </c>
      <c r="E343" s="116"/>
      <c r="F343" s="116"/>
      <c r="G343" s="116"/>
      <c r="H343" s="76">
        <v>4.44701970785335E-05</v>
      </c>
      <c r="I343" s="76">
        <v>3.21855866588469E-06</v>
      </c>
      <c r="J343" s="76">
        <v>4.12516384126488E-05</v>
      </c>
    </row>
    <row r="344" spans="2:10" ht="15">
      <c r="B344" s="76"/>
      <c r="C344" s="76"/>
      <c r="D344" s="76"/>
      <c r="E344" s="116" t="s">
        <v>418</v>
      </c>
      <c r="F344" s="116"/>
      <c r="G344" s="116"/>
      <c r="H344" s="76">
        <v>1.54714891459692E-07</v>
      </c>
      <c r="I344" s="76">
        <v>1.34938450692743E-07</v>
      </c>
      <c r="J344" s="76">
        <v>1.9776440766949E-08</v>
      </c>
    </row>
    <row r="345" spans="2:10" ht="15">
      <c r="B345" s="76"/>
      <c r="C345" s="76"/>
      <c r="D345" s="76"/>
      <c r="E345" s="116" t="s">
        <v>419</v>
      </c>
      <c r="F345" s="116"/>
      <c r="G345" s="116"/>
      <c r="H345" s="76">
        <v>1.89229424523495E-12</v>
      </c>
      <c r="I345" s="76">
        <v>1.89229424523495E-12</v>
      </c>
      <c r="J345" s="76">
        <v>0</v>
      </c>
    </row>
    <row r="346" spans="2:10" ht="15">
      <c r="B346" s="76"/>
      <c r="C346" s="76"/>
      <c r="D346" s="76"/>
      <c r="E346" s="116" t="s">
        <v>420</v>
      </c>
      <c r="F346" s="116"/>
      <c r="G346" s="116"/>
      <c r="H346" s="76">
        <v>1.41544874329936E-07</v>
      </c>
      <c r="I346" s="76">
        <v>5.56655666721522E-08</v>
      </c>
      <c r="J346" s="76">
        <v>8.58793076577833E-08</v>
      </c>
    </row>
    <row r="347" spans="2:10" ht="15">
      <c r="B347" s="76"/>
      <c r="C347" s="76"/>
      <c r="D347" s="76"/>
      <c r="E347" s="116" t="s">
        <v>421</v>
      </c>
      <c r="F347" s="116"/>
      <c r="G347" s="116"/>
      <c r="H347" s="76">
        <v>2.84503089388036E-07</v>
      </c>
      <c r="I347" s="76">
        <v>2.84503089388036E-07</v>
      </c>
      <c r="J347" s="76">
        <v>0</v>
      </c>
    </row>
    <row r="348" spans="2:10" ht="15">
      <c r="B348" s="76"/>
      <c r="C348" s="76"/>
      <c r="D348" s="76"/>
      <c r="E348" s="116" t="s">
        <v>422</v>
      </c>
      <c r="F348" s="116"/>
      <c r="G348" s="116"/>
      <c r="H348" s="76">
        <v>4.38894288639026E-05</v>
      </c>
      <c r="I348" s="76">
        <v>2.74344633876885E-06</v>
      </c>
      <c r="J348" s="76">
        <v>4.11459825251338E-05</v>
      </c>
    </row>
    <row r="349" spans="2:10" ht="15">
      <c r="B349" s="76"/>
      <c r="C349" s="76"/>
      <c r="D349" s="76"/>
      <c r="E349" s="116" t="s">
        <v>423</v>
      </c>
      <c r="F349" s="116"/>
      <c r="G349" s="116"/>
      <c r="H349" s="76">
        <v>2.81062281132457E-12</v>
      </c>
      <c r="I349" s="76">
        <v>2.69821448437145E-12</v>
      </c>
      <c r="J349" s="76">
        <v>1.12408326953122E-13</v>
      </c>
    </row>
    <row r="350" spans="2:10" ht="15">
      <c r="B350" s="76"/>
      <c r="C350" s="76"/>
      <c r="D350" s="76"/>
      <c r="E350" s="116" t="s">
        <v>424</v>
      </c>
      <c r="F350" s="116"/>
      <c r="G350" s="116"/>
      <c r="H350" s="76">
        <v>4.73820279010836E-13</v>
      </c>
      <c r="I350" s="76">
        <v>4.71071772760745E-13</v>
      </c>
      <c r="J350" s="76">
        <v>2.74850625009154E-15</v>
      </c>
    </row>
    <row r="351" spans="2:10" ht="15">
      <c r="B351" s="76"/>
      <c r="C351" s="76"/>
      <c r="D351" s="76"/>
      <c r="E351" s="116" t="s">
        <v>425</v>
      </c>
      <c r="F351" s="116"/>
      <c r="G351" s="116"/>
      <c r="H351" s="76">
        <v>1.82715861326877E-13</v>
      </c>
      <c r="I351" s="76">
        <v>1.58782407695162E-13</v>
      </c>
      <c r="J351" s="76">
        <v>2.39334536317143E-14</v>
      </c>
    </row>
    <row r="352" spans="2:10" ht="15">
      <c r="B352" s="76"/>
      <c r="C352" s="76"/>
      <c r="D352" s="116" t="s">
        <v>426</v>
      </c>
      <c r="E352" s="116"/>
      <c r="F352" s="116"/>
      <c r="G352" s="116"/>
      <c r="H352" s="76">
        <v>4.48257801151155E-11</v>
      </c>
      <c r="I352" s="76">
        <v>6.3006151399305E-12</v>
      </c>
      <c r="J352" s="76">
        <v>3.8525164975185E-11</v>
      </c>
    </row>
    <row r="353" spans="2:10" ht="15">
      <c r="B353" s="76"/>
      <c r="C353" s="76"/>
      <c r="D353" s="76"/>
      <c r="E353" s="116" t="s">
        <v>427</v>
      </c>
      <c r="F353" s="116"/>
      <c r="G353" s="116"/>
      <c r="H353" s="76">
        <v>4.48257801151155E-11</v>
      </c>
      <c r="I353" s="76">
        <v>6.3006151399305E-12</v>
      </c>
      <c r="J353" s="76">
        <v>3.8525164975185E-11</v>
      </c>
    </row>
    <row r="354" spans="2:10" ht="15">
      <c r="B354" s="76"/>
      <c r="C354" s="76"/>
      <c r="D354" s="116" t="s">
        <v>428</v>
      </c>
      <c r="E354" s="116"/>
      <c r="F354" s="116"/>
      <c r="G354" s="116"/>
      <c r="H354" s="76">
        <v>3.70040366826139E-17</v>
      </c>
      <c r="I354" s="76">
        <v>3.67893860426854E-17</v>
      </c>
      <c r="J354" s="76">
        <v>2.1465063992851E-19</v>
      </c>
    </row>
    <row r="355" spans="2:10" ht="15">
      <c r="B355" s="76"/>
      <c r="C355" s="116" t="s">
        <v>429</v>
      </c>
      <c r="D355" s="116"/>
      <c r="E355" s="116"/>
      <c r="F355" s="116"/>
      <c r="G355" s="116"/>
      <c r="H355" s="76">
        <v>0.000424618408366559</v>
      </c>
      <c r="I355" s="76">
        <v>0.000381312955413753</v>
      </c>
      <c r="J355" s="76">
        <v>4.33054529528069E-05</v>
      </c>
    </row>
    <row r="356" spans="2:10" ht="15">
      <c r="B356" s="76"/>
      <c r="C356" s="76"/>
      <c r="D356" s="116" t="s">
        <v>430</v>
      </c>
      <c r="E356" s="116"/>
      <c r="F356" s="116"/>
      <c r="G356" s="116"/>
      <c r="H356" s="76">
        <v>0.000103205787294665</v>
      </c>
      <c r="I356" s="76">
        <v>0.000102913015978088</v>
      </c>
      <c r="J356" s="76">
        <v>2.92771316576852E-07</v>
      </c>
    </row>
    <row r="357" spans="2:10" ht="15">
      <c r="B357" s="76"/>
      <c r="C357" s="76"/>
      <c r="D357" s="76"/>
      <c r="E357" s="116" t="s">
        <v>431</v>
      </c>
      <c r="F357" s="116"/>
      <c r="G357" s="116"/>
      <c r="H357" s="76">
        <v>7.07093903702874E-10</v>
      </c>
      <c r="I357" s="76">
        <v>3.59726703467694E-10</v>
      </c>
      <c r="J357" s="76">
        <v>3.4736720023518E-10</v>
      </c>
    </row>
    <row r="358" spans="2:10" ht="15">
      <c r="B358" s="76"/>
      <c r="C358" s="76"/>
      <c r="D358" s="76"/>
      <c r="E358" s="116" t="s">
        <v>432</v>
      </c>
      <c r="F358" s="116"/>
      <c r="G358" s="116"/>
      <c r="H358" s="76">
        <v>3.61314288042738E-07</v>
      </c>
      <c r="I358" s="76">
        <v>3.51539201371368E-07</v>
      </c>
      <c r="J358" s="76">
        <v>9.77508667136999E-09</v>
      </c>
    </row>
    <row r="359" spans="2:10" ht="15">
      <c r="B359" s="76"/>
      <c r="C359" s="76"/>
      <c r="D359" s="76"/>
      <c r="E359" s="116" t="s">
        <v>433</v>
      </c>
      <c r="F359" s="116"/>
      <c r="G359" s="116"/>
      <c r="H359" s="76">
        <v>8.11248090611352E-07</v>
      </c>
      <c r="I359" s="76">
        <v>5.4594119058438E-07</v>
      </c>
      <c r="J359" s="76">
        <v>2.65306900026972E-07</v>
      </c>
    </row>
    <row r="360" spans="2:10" ht="15">
      <c r="B360" s="76"/>
      <c r="C360" s="76"/>
      <c r="D360" s="76"/>
      <c r="E360" s="116" t="s">
        <v>434</v>
      </c>
      <c r="F360" s="116"/>
      <c r="G360" s="116"/>
      <c r="H360" s="76">
        <v>7.78487623856474E-08</v>
      </c>
      <c r="I360" s="76">
        <v>7.72561317379065E-08</v>
      </c>
      <c r="J360" s="76">
        <v>5.92630647740902E-10</v>
      </c>
    </row>
    <row r="361" spans="2:10" ht="15">
      <c r="B361" s="76"/>
      <c r="C361" s="76"/>
      <c r="D361" s="76"/>
      <c r="E361" s="116" t="s">
        <v>435</v>
      </c>
      <c r="F361" s="116"/>
      <c r="G361" s="116"/>
      <c r="H361" s="76">
        <v>8.32525709351156E-05</v>
      </c>
      <c r="I361" s="76">
        <v>8.32468254074123E-05</v>
      </c>
      <c r="J361" s="76">
        <v>5.74552770334809E-09</v>
      </c>
    </row>
    <row r="362" spans="2:10" ht="15">
      <c r="B362" s="76"/>
      <c r="C362" s="76"/>
      <c r="D362" s="76"/>
      <c r="E362" s="116" t="s">
        <v>436</v>
      </c>
      <c r="F362" s="116"/>
      <c r="G362" s="116"/>
      <c r="H362" s="76">
        <v>1.99506894834172E-07</v>
      </c>
      <c r="I362" s="76">
        <v>1.99484922574159E-07</v>
      </c>
      <c r="J362" s="76">
        <v>2.19722600129133E-11</v>
      </c>
    </row>
    <row r="363" spans="2:10" ht="15">
      <c r="B363" s="76"/>
      <c r="C363" s="76"/>
      <c r="D363" s="76"/>
      <c r="E363" s="116" t="s">
        <v>437</v>
      </c>
      <c r="F363" s="116"/>
      <c r="G363" s="116"/>
      <c r="H363" s="76">
        <v>1.84859124393391E-05</v>
      </c>
      <c r="I363" s="76">
        <v>1.84859124393391E-05</v>
      </c>
      <c r="J363" s="76">
        <v>0</v>
      </c>
    </row>
    <row r="364" spans="2:10" ht="15">
      <c r="B364" s="76"/>
      <c r="C364" s="76"/>
      <c r="D364" s="76"/>
      <c r="E364" s="116" t="s">
        <v>438</v>
      </c>
      <c r="F364" s="116"/>
      <c r="G364" s="116"/>
      <c r="H364" s="76">
        <v>1.66787904323854E-08</v>
      </c>
      <c r="I364" s="76">
        <v>5.69695836521262E-09</v>
      </c>
      <c r="J364" s="76">
        <v>1.09818320671728E-08</v>
      </c>
    </row>
    <row r="365" spans="2:10" ht="15">
      <c r="B365" s="76"/>
      <c r="C365" s="76"/>
      <c r="D365" s="116" t="s">
        <v>439</v>
      </c>
      <c r="E365" s="116"/>
      <c r="F365" s="116"/>
      <c r="G365" s="116"/>
      <c r="H365" s="76">
        <v>1.70551537284731E-05</v>
      </c>
      <c r="I365" s="76">
        <v>8.43222972075302E-06</v>
      </c>
      <c r="J365" s="76">
        <v>8.6229240077201E-06</v>
      </c>
    </row>
    <row r="366" spans="2:10" ht="15">
      <c r="B366" s="76"/>
      <c r="C366" s="76"/>
      <c r="D366" s="76"/>
      <c r="E366" s="116" t="s">
        <v>440</v>
      </c>
      <c r="F366" s="116"/>
      <c r="G366" s="116"/>
      <c r="H366" s="76">
        <v>1.68003586571949E-06</v>
      </c>
      <c r="I366" s="76">
        <v>1.38114811125733E-07</v>
      </c>
      <c r="J366" s="76">
        <v>1.54192105459376E-06</v>
      </c>
    </row>
    <row r="367" spans="2:10" ht="15">
      <c r="B367" s="76"/>
      <c r="C367" s="76"/>
      <c r="D367" s="76"/>
      <c r="E367" s="116" t="s">
        <v>262</v>
      </c>
      <c r="F367" s="116"/>
      <c r="G367" s="116"/>
      <c r="H367" s="76">
        <v>1.48831810180715E-08</v>
      </c>
      <c r="I367" s="76">
        <v>1.22352936450813E-09</v>
      </c>
      <c r="J367" s="76">
        <v>1.36596516535634E-08</v>
      </c>
    </row>
    <row r="368" spans="2:10" ht="15">
      <c r="B368" s="76"/>
      <c r="C368" s="76"/>
      <c r="D368" s="76"/>
      <c r="E368" s="116" t="s">
        <v>263</v>
      </c>
      <c r="F368" s="116"/>
      <c r="G368" s="116"/>
      <c r="H368" s="76">
        <v>8.19874216735597E-08</v>
      </c>
      <c r="I368" s="76">
        <v>3.82104030573432E-08</v>
      </c>
      <c r="J368" s="76">
        <v>4.37770186162165E-08</v>
      </c>
    </row>
    <row r="369" spans="2:10" ht="15">
      <c r="B369" s="76"/>
      <c r="C369" s="76"/>
      <c r="D369" s="76"/>
      <c r="E369" s="116" t="s">
        <v>265</v>
      </c>
      <c r="F369" s="116"/>
      <c r="G369" s="116"/>
      <c r="H369" s="76">
        <v>4.75511983193671E-09</v>
      </c>
      <c r="I369" s="76">
        <v>4.4197324369133E-10</v>
      </c>
      <c r="J369" s="76">
        <v>4.31314658824538E-09</v>
      </c>
    </row>
    <row r="370" spans="2:10" ht="15">
      <c r="B370" s="76"/>
      <c r="C370" s="76"/>
      <c r="D370" s="76"/>
      <c r="E370" s="116" t="s">
        <v>266</v>
      </c>
      <c r="F370" s="116"/>
      <c r="G370" s="116"/>
      <c r="H370" s="76">
        <v>1.17230745922474E-09</v>
      </c>
      <c r="I370" s="76">
        <v>1.16098136915828E-09</v>
      </c>
      <c r="J370" s="76">
        <v>1.13260900664556E-11</v>
      </c>
    </row>
    <row r="371" spans="2:10" ht="15">
      <c r="B371" s="76"/>
      <c r="C371" s="76"/>
      <c r="D371" s="76"/>
      <c r="E371" s="116" t="s">
        <v>267</v>
      </c>
      <c r="F371" s="116"/>
      <c r="G371" s="116"/>
      <c r="H371" s="76">
        <v>1.39951361676592E-12</v>
      </c>
      <c r="I371" s="76">
        <v>9.66372368544574E-13</v>
      </c>
      <c r="J371" s="76">
        <v>4.33141248221343E-13</v>
      </c>
    </row>
    <row r="372" spans="2:10" ht="15">
      <c r="B372" s="76"/>
      <c r="C372" s="76"/>
      <c r="D372" s="76"/>
      <c r="E372" s="116" t="s">
        <v>268</v>
      </c>
      <c r="F372" s="116"/>
      <c r="G372" s="116"/>
      <c r="H372" s="76">
        <v>1.06694419216847E-07</v>
      </c>
      <c r="I372" s="76">
        <v>3.10635679951097E-08</v>
      </c>
      <c r="J372" s="76">
        <v>7.56308512217378E-08</v>
      </c>
    </row>
    <row r="373" spans="2:10" ht="15">
      <c r="B373" s="76"/>
      <c r="C373" s="76"/>
      <c r="D373" s="76"/>
      <c r="E373" s="116" t="s">
        <v>269</v>
      </c>
      <c r="F373" s="116"/>
      <c r="G373" s="116"/>
      <c r="H373" s="76">
        <v>1.55959578514995E-12</v>
      </c>
      <c r="I373" s="76">
        <v>4.15511298460043E-13</v>
      </c>
      <c r="J373" s="76">
        <v>1.1440844866899E-12</v>
      </c>
    </row>
    <row r="374" spans="2:10" ht="15">
      <c r="B374" s="76"/>
      <c r="C374" s="76"/>
      <c r="D374" s="76"/>
      <c r="E374" s="116" t="s">
        <v>270</v>
      </c>
      <c r="F374" s="116"/>
      <c r="G374" s="116"/>
      <c r="H374" s="76">
        <v>1.10068825003328E-07</v>
      </c>
      <c r="I374" s="76">
        <v>4.64421784086928E-08</v>
      </c>
      <c r="J374" s="76">
        <v>6.36266465946349E-08</v>
      </c>
    </row>
    <row r="375" spans="2:10" ht="15">
      <c r="B375" s="76"/>
      <c r="C375" s="76"/>
      <c r="D375" s="76"/>
      <c r="E375" s="116" t="s">
        <v>441</v>
      </c>
      <c r="F375" s="116"/>
      <c r="G375" s="116"/>
      <c r="H375" s="76">
        <v>1.14625227605317E-09</v>
      </c>
      <c r="I375" s="76">
        <v>1.1446188550237E-09</v>
      </c>
      <c r="J375" s="76">
        <v>1.63342102947605E-12</v>
      </c>
    </row>
    <row r="376" spans="2:10" ht="15">
      <c r="B376" s="76"/>
      <c r="C376" s="76"/>
      <c r="D376" s="76"/>
      <c r="E376" s="116" t="s">
        <v>160</v>
      </c>
      <c r="F376" s="116"/>
      <c r="G376" s="116"/>
      <c r="H376" s="76">
        <v>4.59520123007269E-06</v>
      </c>
      <c r="I376" s="76">
        <v>1.08605263121048E-06</v>
      </c>
      <c r="J376" s="76">
        <v>3.50914859886222E-06</v>
      </c>
    </row>
    <row r="377" spans="2:10" ht="15">
      <c r="B377" s="76"/>
      <c r="C377" s="76"/>
      <c r="D377" s="76"/>
      <c r="E377" s="116" t="s">
        <v>274</v>
      </c>
      <c r="F377" s="116"/>
      <c r="G377" s="116"/>
      <c r="H377" s="76">
        <v>1.61934259060968E-07</v>
      </c>
      <c r="I377" s="76">
        <v>1.39875917397547E-08</v>
      </c>
      <c r="J377" s="76">
        <v>1.47946667321214E-07</v>
      </c>
    </row>
    <row r="378" spans="2:10" ht="15">
      <c r="B378" s="76"/>
      <c r="C378" s="76"/>
      <c r="D378" s="76"/>
      <c r="E378" s="116" t="s">
        <v>275</v>
      </c>
      <c r="F378" s="116"/>
      <c r="G378" s="116"/>
      <c r="H378" s="76">
        <v>5.21469637957065E-08</v>
      </c>
      <c r="I378" s="76">
        <v>5.17014627798849E-08</v>
      </c>
      <c r="J378" s="76">
        <v>4.45501015821553E-10</v>
      </c>
    </row>
    <row r="379" spans="2:10" ht="15">
      <c r="B379" s="76"/>
      <c r="C379" s="76"/>
      <c r="D379" s="76"/>
      <c r="E379" s="116" t="s">
        <v>276</v>
      </c>
      <c r="F379" s="116"/>
      <c r="G379" s="116"/>
      <c r="H379" s="76">
        <v>8.12548236886783E-10</v>
      </c>
      <c r="I379" s="76">
        <v>6.79657510602331E-11</v>
      </c>
      <c r="J379" s="76">
        <v>7.4458248582655E-10</v>
      </c>
    </row>
    <row r="380" spans="2:10" ht="15">
      <c r="B380" s="76"/>
      <c r="C380" s="76"/>
      <c r="D380" s="76"/>
      <c r="E380" s="116" t="s">
        <v>277</v>
      </c>
      <c r="F380" s="116"/>
      <c r="G380" s="116"/>
      <c r="H380" s="76">
        <v>1.1638021605439E-10</v>
      </c>
      <c r="I380" s="76">
        <v>2.24727519978564E-11</v>
      </c>
      <c r="J380" s="76">
        <v>9.39074640565337E-11</v>
      </c>
    </row>
    <row r="381" spans="2:10" ht="15">
      <c r="B381" s="76"/>
      <c r="C381" s="76"/>
      <c r="D381" s="76"/>
      <c r="E381" s="116" t="s">
        <v>278</v>
      </c>
      <c r="F381" s="116"/>
      <c r="G381" s="116"/>
      <c r="H381" s="76">
        <v>2.85622670376856E-06</v>
      </c>
      <c r="I381" s="76">
        <v>1.68453587866752E-06</v>
      </c>
      <c r="J381" s="76">
        <v>1.17169082510104E-06</v>
      </c>
    </row>
    <row r="382" spans="2:10" ht="15">
      <c r="B382" s="76"/>
      <c r="C382" s="76"/>
      <c r="D382" s="76"/>
      <c r="E382" s="116" t="s">
        <v>281</v>
      </c>
      <c r="F382" s="116"/>
      <c r="G382" s="116"/>
      <c r="H382" s="76">
        <v>1.31487258743149E-10</v>
      </c>
      <c r="I382" s="76">
        <v>1.1501389558932E-10</v>
      </c>
      <c r="J382" s="76">
        <v>1.64733631538292E-11</v>
      </c>
    </row>
    <row r="383" spans="2:10" ht="15">
      <c r="B383" s="76"/>
      <c r="C383" s="76"/>
      <c r="D383" s="76"/>
      <c r="E383" s="116" t="s">
        <v>282</v>
      </c>
      <c r="F383" s="116"/>
      <c r="G383" s="116"/>
      <c r="H383" s="76">
        <v>1.45346675646712E-08</v>
      </c>
      <c r="I383" s="76">
        <v>1.19570968707292E-09</v>
      </c>
      <c r="J383" s="76">
        <v>1.33389578775983E-08</v>
      </c>
    </row>
    <row r="384" spans="2:10" ht="15">
      <c r="B384" s="76"/>
      <c r="C384" s="76"/>
      <c r="D384" s="76"/>
      <c r="E384" s="116" t="s">
        <v>327</v>
      </c>
      <c r="F384" s="116"/>
      <c r="G384" s="116"/>
      <c r="H384" s="76">
        <v>5.40662654515658E-09</v>
      </c>
      <c r="I384" s="76">
        <v>1.78666907651864E-09</v>
      </c>
      <c r="J384" s="76">
        <v>3.61995746863794E-09</v>
      </c>
    </row>
    <row r="385" spans="2:10" ht="15">
      <c r="B385" s="76"/>
      <c r="C385" s="76"/>
      <c r="D385" s="76"/>
      <c r="E385" s="116" t="s">
        <v>284</v>
      </c>
      <c r="F385" s="116"/>
      <c r="G385" s="116"/>
      <c r="H385" s="76">
        <v>3.02399696674841E-14</v>
      </c>
      <c r="I385" s="76">
        <v>7.22044116932061E-15</v>
      </c>
      <c r="J385" s="76">
        <v>2.30195284981634E-14</v>
      </c>
    </row>
    <row r="386" spans="2:10" ht="15">
      <c r="B386" s="76"/>
      <c r="C386" s="76"/>
      <c r="D386" s="76"/>
      <c r="E386" s="116" t="s">
        <v>285</v>
      </c>
      <c r="F386" s="116"/>
      <c r="G386" s="116"/>
      <c r="H386" s="76">
        <v>5.48749929701754E-12</v>
      </c>
      <c r="I386" s="76">
        <v>1.46980763809366E-12</v>
      </c>
      <c r="J386" s="76">
        <v>4.01769165892387E-12</v>
      </c>
    </row>
    <row r="387" spans="2:10" ht="15">
      <c r="B387" s="76"/>
      <c r="C387" s="76"/>
      <c r="D387" s="76"/>
      <c r="E387" s="116" t="s">
        <v>286</v>
      </c>
      <c r="F387" s="116"/>
      <c r="G387" s="116"/>
      <c r="H387" s="76">
        <v>1.2774034426374E-11</v>
      </c>
      <c r="I387" s="76">
        <v>2.13170061782615E-12</v>
      </c>
      <c r="J387" s="76">
        <v>1.06423338085479E-11</v>
      </c>
    </row>
    <row r="388" spans="2:10" ht="15">
      <c r="B388" s="76"/>
      <c r="C388" s="76"/>
      <c r="D388" s="76"/>
      <c r="E388" s="116" t="s">
        <v>442</v>
      </c>
      <c r="F388" s="116"/>
      <c r="G388" s="116"/>
      <c r="H388" s="76">
        <v>3.20082244960331E-13</v>
      </c>
      <c r="I388" s="76">
        <v>3.18225532426512E-13</v>
      </c>
      <c r="J388" s="76">
        <v>1.8567125338185E-15</v>
      </c>
    </row>
    <row r="389" spans="2:10" ht="15">
      <c r="B389" s="76"/>
      <c r="C389" s="76"/>
      <c r="D389" s="76"/>
      <c r="E389" s="116" t="s">
        <v>443</v>
      </c>
      <c r="F389" s="116"/>
      <c r="G389" s="116"/>
      <c r="H389" s="76">
        <v>4.73069362395848E-06</v>
      </c>
      <c r="I389" s="76">
        <v>4.73069362395848E-06</v>
      </c>
      <c r="J389" s="76">
        <v>0</v>
      </c>
    </row>
    <row r="390" spans="2:10" ht="15">
      <c r="B390" s="76"/>
      <c r="C390" s="76"/>
      <c r="D390" s="76"/>
      <c r="E390" s="116" t="s">
        <v>287</v>
      </c>
      <c r="F390" s="116"/>
      <c r="G390" s="116"/>
      <c r="H390" s="76">
        <v>4.33207671075316E-11</v>
      </c>
      <c r="I390" s="76">
        <v>1.16485398573991E-11</v>
      </c>
      <c r="J390" s="76">
        <v>3.16722272501325E-11</v>
      </c>
    </row>
    <row r="391" spans="2:10" ht="15">
      <c r="B391" s="76"/>
      <c r="C391" s="76"/>
      <c r="D391" s="76"/>
      <c r="E391" s="116" t="s">
        <v>288</v>
      </c>
      <c r="F391" s="116"/>
      <c r="G391" s="116"/>
      <c r="H391" s="76">
        <v>2.63714095406423E-06</v>
      </c>
      <c r="I391" s="76">
        <v>6.04251680437641E-07</v>
      </c>
      <c r="J391" s="76">
        <v>2.03288927362659E-06</v>
      </c>
    </row>
    <row r="392" spans="2:10" ht="15">
      <c r="B392" s="76"/>
      <c r="C392" s="76"/>
      <c r="D392" s="116" t="s">
        <v>444</v>
      </c>
      <c r="E392" s="116"/>
      <c r="F392" s="116"/>
      <c r="G392" s="116"/>
      <c r="H392" s="76">
        <v>0.000269499130946421</v>
      </c>
      <c r="I392" s="76">
        <v>0.000242744423247047</v>
      </c>
      <c r="J392" s="76">
        <v>2.67547076993738E-05</v>
      </c>
    </row>
    <row r="393" spans="2:10" ht="15">
      <c r="B393" s="76"/>
      <c r="C393" s="76"/>
      <c r="D393" s="76"/>
      <c r="E393" s="116" t="s">
        <v>445</v>
      </c>
      <c r="F393" s="116"/>
      <c r="G393" s="116"/>
      <c r="H393" s="76">
        <v>4.10751853643247E-08</v>
      </c>
      <c r="I393" s="76">
        <v>7.50177237826386E-10</v>
      </c>
      <c r="J393" s="76">
        <v>4.03250081264984E-08</v>
      </c>
    </row>
    <row r="394" spans="2:10" ht="15">
      <c r="B394" s="76"/>
      <c r="C394" s="76"/>
      <c r="D394" s="76"/>
      <c r="E394" s="116" t="s">
        <v>446</v>
      </c>
      <c r="F394" s="116"/>
      <c r="G394" s="116"/>
      <c r="H394" s="76">
        <v>1.43813917014665E-08</v>
      </c>
      <c r="I394" s="76">
        <v>1.13443520338226E-08</v>
      </c>
      <c r="J394" s="76">
        <v>3.03703966764391E-09</v>
      </c>
    </row>
    <row r="395" spans="2:10" ht="15">
      <c r="B395" s="76"/>
      <c r="C395" s="76"/>
      <c r="D395" s="76"/>
      <c r="E395" s="116" t="s">
        <v>290</v>
      </c>
      <c r="F395" s="116"/>
      <c r="G395" s="116"/>
      <c r="H395" s="76">
        <v>5.38145458998189E-08</v>
      </c>
      <c r="I395" s="76">
        <v>5.30459157242984E-08</v>
      </c>
      <c r="J395" s="76">
        <v>7.68630175520478E-10</v>
      </c>
    </row>
    <row r="396" spans="2:10" ht="15">
      <c r="B396" s="76"/>
      <c r="C396" s="76"/>
      <c r="D396" s="76"/>
      <c r="E396" s="116" t="s">
        <v>447</v>
      </c>
      <c r="F396" s="116"/>
      <c r="G396" s="116"/>
      <c r="H396" s="76">
        <v>5.26696073659482E-10</v>
      </c>
      <c r="I396" s="76">
        <v>5.26696073659482E-10</v>
      </c>
      <c r="J396" s="76">
        <v>0</v>
      </c>
    </row>
    <row r="397" spans="2:10" ht="15">
      <c r="B397" s="76"/>
      <c r="C397" s="76"/>
      <c r="D397" s="76"/>
      <c r="E397" s="116" t="s">
        <v>448</v>
      </c>
      <c r="F397" s="116"/>
      <c r="G397" s="116"/>
      <c r="H397" s="76">
        <v>1.81827039896008E-05</v>
      </c>
      <c r="I397" s="76">
        <v>1.49477717078927E-06</v>
      </c>
      <c r="J397" s="76">
        <v>1.66879268188115E-05</v>
      </c>
    </row>
    <row r="398" spans="2:10" ht="15">
      <c r="B398" s="76"/>
      <c r="C398" s="76"/>
      <c r="D398" s="76"/>
      <c r="E398" s="116" t="s">
        <v>449</v>
      </c>
      <c r="F398" s="116"/>
      <c r="G398" s="116"/>
      <c r="H398" s="76">
        <v>3.68532573322226E-06</v>
      </c>
      <c r="I398" s="76">
        <v>3.68174744801093E-06</v>
      </c>
      <c r="J398" s="76">
        <v>3.57828521133335E-09</v>
      </c>
    </row>
    <row r="399" spans="2:10" ht="15">
      <c r="B399" s="76"/>
      <c r="C399" s="76"/>
      <c r="D399" s="76"/>
      <c r="E399" s="116" t="s">
        <v>294</v>
      </c>
      <c r="F399" s="116"/>
      <c r="G399" s="116"/>
      <c r="H399" s="76">
        <v>7.7586668418479E-07</v>
      </c>
      <c r="I399" s="76">
        <v>7.75010867668671E-07</v>
      </c>
      <c r="J399" s="76">
        <v>8.55816516119056E-10</v>
      </c>
    </row>
    <row r="400" spans="2:10" ht="15">
      <c r="B400" s="76"/>
      <c r="C400" s="76"/>
      <c r="D400" s="76"/>
      <c r="E400" s="116" t="s">
        <v>295</v>
      </c>
      <c r="F400" s="116"/>
      <c r="G400" s="116"/>
      <c r="H400" s="76">
        <v>1.314042691431E-13</v>
      </c>
      <c r="I400" s="76">
        <v>1.60909623297485E-14</v>
      </c>
      <c r="J400" s="76">
        <v>1.15313306813351E-13</v>
      </c>
    </row>
    <row r="401" spans="2:10" ht="15">
      <c r="B401" s="76"/>
      <c r="C401" s="76"/>
      <c r="D401" s="76"/>
      <c r="E401" s="116" t="s">
        <v>296</v>
      </c>
      <c r="F401" s="116"/>
      <c r="G401" s="116"/>
      <c r="H401" s="76">
        <v>3.05970625794491E-09</v>
      </c>
      <c r="I401" s="76">
        <v>2.13934007514754E-09</v>
      </c>
      <c r="J401" s="76">
        <v>9.20366182797369E-10</v>
      </c>
    </row>
    <row r="402" spans="2:10" ht="15">
      <c r="B402" s="76"/>
      <c r="C402" s="76"/>
      <c r="D402" s="76"/>
      <c r="E402" s="116" t="s">
        <v>450</v>
      </c>
      <c r="F402" s="116"/>
      <c r="G402" s="116"/>
      <c r="H402" s="76">
        <v>4.46116336430576E-14</v>
      </c>
      <c r="I402" s="76">
        <v>4.3347381935782E-14</v>
      </c>
      <c r="J402" s="76">
        <v>1.2642517072756E-15</v>
      </c>
    </row>
    <row r="403" spans="2:10" ht="15">
      <c r="B403" s="76"/>
      <c r="C403" s="76"/>
      <c r="D403" s="76"/>
      <c r="E403" s="116" t="s">
        <v>298</v>
      </c>
      <c r="F403" s="116"/>
      <c r="G403" s="116"/>
      <c r="H403" s="76">
        <v>1.2667506823307E-13</v>
      </c>
      <c r="I403" s="76">
        <v>3.23280186241383E-14</v>
      </c>
      <c r="J403" s="76">
        <v>9.43470496089316E-14</v>
      </c>
    </row>
    <row r="404" spans="2:10" ht="15">
      <c r="B404" s="76"/>
      <c r="C404" s="76"/>
      <c r="D404" s="76"/>
      <c r="E404" s="116" t="s">
        <v>451</v>
      </c>
      <c r="F404" s="116"/>
      <c r="G404" s="116"/>
      <c r="H404" s="76">
        <v>1.1495392210236E-06</v>
      </c>
      <c r="I404" s="76">
        <v>8.61455754505264E-07</v>
      </c>
      <c r="J404" s="76">
        <v>2.88083466518339E-07</v>
      </c>
    </row>
    <row r="405" spans="2:10" ht="15">
      <c r="B405" s="76"/>
      <c r="C405" s="76"/>
      <c r="D405" s="76"/>
      <c r="E405" s="116" t="s">
        <v>452</v>
      </c>
      <c r="F405" s="116"/>
      <c r="G405" s="116"/>
      <c r="H405" s="76">
        <v>5.54340781187079E-06</v>
      </c>
      <c r="I405" s="76">
        <v>5.48992588692937E-06</v>
      </c>
      <c r="J405" s="76">
        <v>5.34819249414208E-08</v>
      </c>
    </row>
    <row r="406" spans="2:10" ht="15">
      <c r="B406" s="76"/>
      <c r="C406" s="76"/>
      <c r="D406" s="76"/>
      <c r="E406" s="116" t="s">
        <v>453</v>
      </c>
      <c r="F406" s="116"/>
      <c r="G406" s="116"/>
      <c r="H406" s="76">
        <v>2.69407815222423E-11</v>
      </c>
      <c r="I406" s="76">
        <v>2.57302228168499E-11</v>
      </c>
      <c r="J406" s="76">
        <v>1.21055870539243E-12</v>
      </c>
    </row>
    <row r="407" spans="2:10" ht="15">
      <c r="B407" s="76"/>
      <c r="C407" s="76"/>
      <c r="D407" s="76"/>
      <c r="E407" s="116" t="s">
        <v>258</v>
      </c>
      <c r="F407" s="116"/>
      <c r="G407" s="116"/>
      <c r="H407" s="76">
        <v>1.47352066863938E-05</v>
      </c>
      <c r="I407" s="76">
        <v>8.46576804014562E-06</v>
      </c>
      <c r="J407" s="76">
        <v>6.26943864624822E-06</v>
      </c>
    </row>
    <row r="408" spans="2:10" ht="15">
      <c r="B408" s="76"/>
      <c r="C408" s="76"/>
      <c r="D408" s="76"/>
      <c r="E408" s="116" t="s">
        <v>454</v>
      </c>
      <c r="F408" s="116"/>
      <c r="G408" s="116"/>
      <c r="H408" s="76">
        <v>8.71323093042454E-08</v>
      </c>
      <c r="I408" s="76">
        <v>8.29611563944824E-08</v>
      </c>
      <c r="J408" s="76">
        <v>4.17115290976299E-09</v>
      </c>
    </row>
    <row r="409" spans="2:10" ht="15">
      <c r="B409" s="76"/>
      <c r="C409" s="76"/>
      <c r="D409" s="76"/>
      <c r="E409" s="116" t="s">
        <v>455</v>
      </c>
      <c r="F409" s="116"/>
      <c r="G409" s="116"/>
      <c r="H409" s="76">
        <v>6.31593998902969E-14</v>
      </c>
      <c r="I409" s="76">
        <v>5.31067443494951E-14</v>
      </c>
      <c r="J409" s="76">
        <v>1.00526555408019E-14</v>
      </c>
    </row>
    <row r="410" spans="2:10" ht="15">
      <c r="B410" s="76"/>
      <c r="C410" s="76"/>
      <c r="D410" s="76"/>
      <c r="E410" s="116" t="s">
        <v>456</v>
      </c>
      <c r="F410" s="116"/>
      <c r="G410" s="116"/>
      <c r="H410" s="76">
        <v>1.35220049599758E-07</v>
      </c>
      <c r="I410" s="76">
        <v>1.11245213105953E-08</v>
      </c>
      <c r="J410" s="76">
        <v>1.24095528289163E-07</v>
      </c>
    </row>
    <row r="411" spans="2:10" ht="15">
      <c r="B411" s="76"/>
      <c r="C411" s="76"/>
      <c r="D411" s="76"/>
      <c r="E411" s="116" t="s">
        <v>306</v>
      </c>
      <c r="F411" s="116"/>
      <c r="G411" s="116"/>
      <c r="H411" s="76">
        <v>6.11415155061781E-07</v>
      </c>
      <c r="I411" s="76">
        <v>2.88948118188121E-07</v>
      </c>
      <c r="J411" s="76">
        <v>3.2246703687366E-07</v>
      </c>
    </row>
    <row r="412" spans="2:10" ht="15">
      <c r="B412" s="76"/>
      <c r="C412" s="76"/>
      <c r="D412" s="76"/>
      <c r="E412" s="116" t="s">
        <v>308</v>
      </c>
      <c r="F412" s="116"/>
      <c r="G412" s="116"/>
      <c r="H412" s="76">
        <v>2.15309197079934E-11</v>
      </c>
      <c r="I412" s="76">
        <v>1.31553808516213E-11</v>
      </c>
      <c r="J412" s="76">
        <v>8.37553885637208E-12</v>
      </c>
    </row>
    <row r="413" spans="2:10" ht="15">
      <c r="B413" s="76"/>
      <c r="C413" s="76"/>
      <c r="D413" s="76"/>
      <c r="E413" s="116" t="s">
        <v>312</v>
      </c>
      <c r="F413" s="116"/>
      <c r="G413" s="116"/>
      <c r="H413" s="76">
        <v>4.55088278401913E-13</v>
      </c>
      <c r="I413" s="76">
        <v>2.88294563073927E-13</v>
      </c>
      <c r="J413" s="76">
        <v>1.66793715327985E-13</v>
      </c>
    </row>
    <row r="414" spans="2:10" ht="15">
      <c r="B414" s="76"/>
      <c r="C414" s="76"/>
      <c r="D414" s="76"/>
      <c r="E414" s="116" t="s">
        <v>457</v>
      </c>
      <c r="F414" s="116"/>
      <c r="G414" s="116"/>
      <c r="H414" s="76">
        <v>2.25397736009649E-13</v>
      </c>
      <c r="I414" s="76">
        <v>1.292739567789E-13</v>
      </c>
      <c r="J414" s="76">
        <v>9.61237792307491E-14</v>
      </c>
    </row>
    <row r="415" spans="2:10" ht="15">
      <c r="B415" s="76"/>
      <c r="C415" s="76"/>
      <c r="D415" s="76"/>
      <c r="E415" s="116" t="s">
        <v>458</v>
      </c>
      <c r="F415" s="116"/>
      <c r="G415" s="116"/>
      <c r="H415" s="76">
        <v>7.14594054884122E-11</v>
      </c>
      <c r="I415" s="76">
        <v>7.10448883575229E-11</v>
      </c>
      <c r="J415" s="76">
        <v>4.14517130889274E-13</v>
      </c>
    </row>
    <row r="416" spans="2:10" ht="15">
      <c r="B416" s="76"/>
      <c r="C416" s="76"/>
      <c r="D416" s="76"/>
      <c r="E416" s="116" t="s">
        <v>459</v>
      </c>
      <c r="F416" s="116"/>
      <c r="G416" s="116"/>
      <c r="H416" s="76">
        <v>1.25453125582843E-07</v>
      </c>
      <c r="I416" s="76">
        <v>1.12450872837637E-09</v>
      </c>
      <c r="J416" s="76">
        <v>1.24328616854467E-07</v>
      </c>
    </row>
    <row r="417" spans="2:10" ht="15">
      <c r="B417" s="76"/>
      <c r="C417" s="76"/>
      <c r="D417" s="76"/>
      <c r="E417" s="116" t="s">
        <v>460</v>
      </c>
      <c r="F417" s="116"/>
      <c r="G417" s="116"/>
      <c r="H417" s="76">
        <v>3.27601787220791E-20</v>
      </c>
      <c r="I417" s="76">
        <v>2.60138188542623E-20</v>
      </c>
      <c r="J417" s="76">
        <v>6.74635986781686E-21</v>
      </c>
    </row>
    <row r="418" spans="2:10" ht="15">
      <c r="B418" s="76"/>
      <c r="C418" s="76"/>
      <c r="D418" s="76"/>
      <c r="E418" s="116" t="s">
        <v>461</v>
      </c>
      <c r="F418" s="116"/>
      <c r="G418" s="116"/>
      <c r="H418" s="76">
        <v>1.48886708697456E-09</v>
      </c>
      <c r="I418" s="76">
        <v>1.48436155349966E-09</v>
      </c>
      <c r="J418" s="76">
        <v>4.50553347490492E-12</v>
      </c>
    </row>
    <row r="419" spans="2:10" ht="15">
      <c r="B419" s="76"/>
      <c r="C419" s="76"/>
      <c r="D419" s="76"/>
      <c r="E419" s="116" t="s">
        <v>462</v>
      </c>
      <c r="F419" s="116"/>
      <c r="G419" s="116"/>
      <c r="H419" s="76">
        <v>1.25309428634188E-07</v>
      </c>
      <c r="I419" s="76">
        <v>9.60905574569164E-08</v>
      </c>
      <c r="J419" s="76">
        <v>2.92188711772712E-08</v>
      </c>
    </row>
    <row r="420" spans="2:10" ht="15">
      <c r="B420" s="76"/>
      <c r="C420" s="76"/>
      <c r="D420" s="76"/>
      <c r="E420" s="116" t="s">
        <v>463</v>
      </c>
      <c r="F420" s="116"/>
      <c r="G420" s="116"/>
      <c r="H420" s="76">
        <v>1.80930177285011E-13</v>
      </c>
      <c r="I420" s="76">
        <v>4.5593496165363E-15</v>
      </c>
      <c r="J420" s="76">
        <v>1.76370827668475E-13</v>
      </c>
    </row>
    <row r="421" spans="2:10" ht="15">
      <c r="B421" s="76"/>
      <c r="C421" s="76"/>
      <c r="D421" s="76"/>
      <c r="E421" s="116" t="s">
        <v>464</v>
      </c>
      <c r="F421" s="116"/>
      <c r="G421" s="116"/>
      <c r="H421" s="76">
        <v>2.29275075409E-09</v>
      </c>
      <c r="I421" s="76">
        <v>2.23542208538021E-09</v>
      </c>
      <c r="J421" s="76">
        <v>5.73286687097907E-11</v>
      </c>
    </row>
    <row r="422" spans="2:10" ht="15">
      <c r="B422" s="76"/>
      <c r="C422" s="76"/>
      <c r="D422" s="76"/>
      <c r="E422" s="116" t="s">
        <v>465</v>
      </c>
      <c r="F422" s="116"/>
      <c r="G422" s="116"/>
      <c r="H422" s="76">
        <v>2.57200320055616E-13</v>
      </c>
      <c r="I422" s="76">
        <v>9.62374862773128E-14</v>
      </c>
      <c r="J422" s="76">
        <v>1.60962833778303E-13</v>
      </c>
    </row>
    <row r="423" spans="2:10" ht="15">
      <c r="B423" s="76"/>
      <c r="C423" s="76"/>
      <c r="D423" s="76"/>
      <c r="E423" s="116" t="s">
        <v>466</v>
      </c>
      <c r="F423" s="116"/>
      <c r="G423" s="116"/>
      <c r="H423" s="76">
        <v>8.90583298674557E-13</v>
      </c>
      <c r="I423" s="76">
        <v>6.05728876889001E-13</v>
      </c>
      <c r="J423" s="76">
        <v>2.84854421785557E-13</v>
      </c>
    </row>
    <row r="424" spans="2:10" ht="15">
      <c r="B424" s="76"/>
      <c r="C424" s="76"/>
      <c r="D424" s="76"/>
      <c r="E424" s="116" t="s">
        <v>467</v>
      </c>
      <c r="F424" s="116"/>
      <c r="G424" s="116"/>
      <c r="H424" s="76">
        <v>4.08657102182547E-08</v>
      </c>
      <c r="I424" s="76">
        <v>2.88836640896826E-08</v>
      </c>
      <c r="J424" s="76">
        <v>1.1982046128572E-08</v>
      </c>
    </row>
    <row r="425" spans="2:10" ht="15">
      <c r="B425" s="76"/>
      <c r="C425" s="76"/>
      <c r="D425" s="76"/>
      <c r="E425" s="116" t="s">
        <v>468</v>
      </c>
      <c r="F425" s="116"/>
      <c r="G425" s="116"/>
      <c r="H425" s="76">
        <v>1.14775894720704E-12</v>
      </c>
      <c r="I425" s="76">
        <v>1.14110110080464E-12</v>
      </c>
      <c r="J425" s="76">
        <v>6.65784640240121E-15</v>
      </c>
    </row>
    <row r="426" spans="2:10" ht="15">
      <c r="B426" s="76"/>
      <c r="C426" s="76"/>
      <c r="D426" s="76"/>
      <c r="E426" s="116" t="s">
        <v>249</v>
      </c>
      <c r="F426" s="116"/>
      <c r="G426" s="116"/>
      <c r="H426" s="76">
        <v>1.14175293159139E-07</v>
      </c>
      <c r="I426" s="76">
        <v>1.14095849510724E-07</v>
      </c>
      <c r="J426" s="76">
        <v>7.94436484141681E-11</v>
      </c>
    </row>
    <row r="427" spans="2:10" ht="15">
      <c r="B427" s="76"/>
      <c r="C427" s="76"/>
      <c r="D427" s="76"/>
      <c r="E427" s="116" t="s">
        <v>469</v>
      </c>
      <c r="F427" s="116"/>
      <c r="G427" s="116"/>
      <c r="H427" s="76">
        <v>1.46095304332793E-08</v>
      </c>
      <c r="I427" s="76">
        <v>1.46095304332793E-08</v>
      </c>
      <c r="J427" s="76">
        <v>0</v>
      </c>
    </row>
    <row r="428" spans="2:10" ht="15">
      <c r="B428" s="76"/>
      <c r="C428" s="76"/>
      <c r="D428" s="76"/>
      <c r="E428" s="116" t="s">
        <v>470</v>
      </c>
      <c r="F428" s="116"/>
      <c r="G428" s="116"/>
      <c r="H428" s="76">
        <v>2.58134455556667E-09</v>
      </c>
      <c r="I428" s="76">
        <v>1.67120793860762E-09</v>
      </c>
      <c r="J428" s="76">
        <v>9.1013661695905E-10</v>
      </c>
    </row>
    <row r="429" spans="2:10" ht="15">
      <c r="B429" s="76"/>
      <c r="C429" s="76"/>
      <c r="D429" s="76"/>
      <c r="E429" s="116" t="s">
        <v>471</v>
      </c>
      <c r="F429" s="116"/>
      <c r="G429" s="116"/>
      <c r="H429" s="76">
        <v>4.20647771598264E-10</v>
      </c>
      <c r="I429" s="76">
        <v>2.85802866071561E-10</v>
      </c>
      <c r="J429" s="76">
        <v>1.34844905526703E-10</v>
      </c>
    </row>
    <row r="430" spans="2:10" ht="15">
      <c r="B430" s="76"/>
      <c r="C430" s="76"/>
      <c r="D430" s="76"/>
      <c r="E430" s="116" t="s">
        <v>165</v>
      </c>
      <c r="F430" s="116"/>
      <c r="G430" s="116"/>
      <c r="H430" s="76">
        <v>1.618597644685E-06</v>
      </c>
      <c r="I430" s="76">
        <v>1.45941699703275E-07</v>
      </c>
      <c r="J430" s="76">
        <v>1.47265594498172E-06</v>
      </c>
    </row>
    <row r="431" spans="2:10" ht="15">
      <c r="B431" s="76"/>
      <c r="C431" s="76"/>
      <c r="D431" s="76"/>
      <c r="E431" s="116" t="s">
        <v>472</v>
      </c>
      <c r="F431" s="116"/>
      <c r="G431" s="116"/>
      <c r="H431" s="76">
        <v>2.07325859853777E-10</v>
      </c>
      <c r="I431" s="76">
        <v>1.49250510312901E-10</v>
      </c>
      <c r="J431" s="76">
        <v>5.80753495408756E-11</v>
      </c>
    </row>
    <row r="432" spans="2:10" ht="15">
      <c r="B432" s="76"/>
      <c r="C432" s="76"/>
      <c r="D432" s="76"/>
      <c r="E432" s="116" t="s">
        <v>473</v>
      </c>
      <c r="F432" s="116"/>
      <c r="G432" s="116"/>
      <c r="H432" s="76">
        <v>8.91867460320859E-10</v>
      </c>
      <c r="I432" s="76">
        <v>8.91821997442027E-10</v>
      </c>
      <c r="J432" s="76">
        <v>4.54628788319017E-14</v>
      </c>
    </row>
    <row r="433" spans="2:10" ht="15">
      <c r="B433" s="76"/>
      <c r="C433" s="76"/>
      <c r="D433" s="76"/>
      <c r="E433" s="116" t="s">
        <v>474</v>
      </c>
      <c r="F433" s="116"/>
      <c r="G433" s="116"/>
      <c r="H433" s="76">
        <v>3.46185730214328E-06</v>
      </c>
      <c r="I433" s="76">
        <v>2.86811998481492E-06</v>
      </c>
      <c r="J433" s="76">
        <v>5.93737317328353E-07</v>
      </c>
    </row>
    <row r="434" spans="2:10" ht="15">
      <c r="B434" s="76"/>
      <c r="C434" s="76"/>
      <c r="D434" s="76"/>
      <c r="E434" s="116" t="s">
        <v>223</v>
      </c>
      <c r="F434" s="116"/>
      <c r="G434" s="116"/>
      <c r="H434" s="76">
        <v>1.53964633553706E-05</v>
      </c>
      <c r="I434" s="76">
        <v>1.5396463009839E-05</v>
      </c>
      <c r="J434" s="76">
        <v>3.45531652518315E-13</v>
      </c>
    </row>
    <row r="435" spans="2:10" ht="15">
      <c r="B435" s="76"/>
      <c r="C435" s="76"/>
      <c r="D435" s="76"/>
      <c r="E435" s="116" t="s">
        <v>475</v>
      </c>
      <c r="F435" s="116"/>
      <c r="G435" s="116"/>
      <c r="H435" s="76">
        <v>1.38431597992321E-12</v>
      </c>
      <c r="I435" s="76">
        <v>1.45799938549293E-13</v>
      </c>
      <c r="J435" s="76">
        <v>1.23851604137392E-12</v>
      </c>
    </row>
    <row r="436" spans="2:10" ht="15">
      <c r="B436" s="76"/>
      <c r="C436" s="76"/>
      <c r="D436" s="76"/>
      <c r="E436" s="116" t="s">
        <v>476</v>
      </c>
      <c r="F436" s="116"/>
      <c r="G436" s="116"/>
      <c r="H436" s="76">
        <v>1.15519031687008E-06</v>
      </c>
      <c r="I436" s="76">
        <v>1.15519031687008E-06</v>
      </c>
      <c r="J436" s="76">
        <v>0</v>
      </c>
    </row>
    <row r="437" spans="2:10" ht="15">
      <c r="B437" s="76"/>
      <c r="C437" s="76"/>
      <c r="D437" s="76"/>
      <c r="E437" s="116" t="s">
        <v>477</v>
      </c>
      <c r="F437" s="116"/>
      <c r="G437" s="116"/>
      <c r="H437" s="76">
        <v>0.000202406841169013</v>
      </c>
      <c r="I437" s="76">
        <v>0.000201694578852496</v>
      </c>
      <c r="J437" s="76">
        <v>7.12262316517558E-07</v>
      </c>
    </row>
    <row r="438" spans="2:10" ht="15">
      <c r="B438" s="76"/>
      <c r="C438" s="76"/>
      <c r="D438" s="76"/>
      <c r="E438" s="116" t="s">
        <v>478</v>
      </c>
      <c r="F438" s="116"/>
      <c r="G438" s="116"/>
      <c r="H438" s="76">
        <v>1.23328732919316E-08</v>
      </c>
      <c r="I438" s="76">
        <v>2.56764323448178E-09</v>
      </c>
      <c r="J438" s="76">
        <v>9.76523005744983E-09</v>
      </c>
    </row>
    <row r="439" spans="2:10" ht="15">
      <c r="B439" s="76"/>
      <c r="C439" s="76"/>
      <c r="D439" s="76"/>
      <c r="E439" s="116" t="s">
        <v>479</v>
      </c>
      <c r="F439" s="116"/>
      <c r="G439" s="116"/>
      <c r="H439" s="76">
        <v>4.0697447779603E-10</v>
      </c>
      <c r="I439" s="76">
        <v>1.92236752733628E-10</v>
      </c>
      <c r="J439" s="76">
        <v>2.14737725062402E-10</v>
      </c>
    </row>
    <row r="440" spans="2:10" ht="15">
      <c r="B440" s="76"/>
      <c r="C440" s="76"/>
      <c r="D440" s="76"/>
      <c r="E440" s="116" t="s">
        <v>166</v>
      </c>
      <c r="F440" s="116"/>
      <c r="G440" s="116"/>
      <c r="H440" s="76">
        <v>1.54468034087939E-10</v>
      </c>
      <c r="I440" s="76">
        <v>4.09199174751206E-11</v>
      </c>
      <c r="J440" s="76">
        <v>1.13548116612818E-10</v>
      </c>
    </row>
    <row r="441" spans="2:10" ht="15">
      <c r="B441" s="76"/>
      <c r="C441" s="76"/>
      <c r="D441" s="76"/>
      <c r="E441" s="116" t="s">
        <v>331</v>
      </c>
      <c r="F441" s="116"/>
      <c r="G441" s="116"/>
      <c r="H441" s="76">
        <v>5.86710622889487E-11</v>
      </c>
      <c r="I441" s="76">
        <v>3.71659352363206E-11</v>
      </c>
      <c r="J441" s="76">
        <v>2.15051270526282E-11</v>
      </c>
    </row>
    <row r="442" spans="2:10" ht="15">
      <c r="B442" s="76"/>
      <c r="C442" s="76"/>
      <c r="D442" s="76"/>
      <c r="E442" s="116" t="s">
        <v>480</v>
      </c>
      <c r="F442" s="116"/>
      <c r="G442" s="116"/>
      <c r="H442" s="76">
        <v>8.19649369624768E-13</v>
      </c>
      <c r="I442" s="76">
        <v>8.14894800191817E-13</v>
      </c>
      <c r="J442" s="76">
        <v>4.75456943295105E-15</v>
      </c>
    </row>
    <row r="443" spans="2:10" ht="15">
      <c r="B443" s="76"/>
      <c r="C443" s="76"/>
      <c r="D443" s="76"/>
      <c r="E443" s="116" t="s">
        <v>481</v>
      </c>
      <c r="F443" s="116"/>
      <c r="G443" s="116"/>
      <c r="H443" s="76">
        <v>2.90392904299325E-12</v>
      </c>
      <c r="I443" s="76">
        <v>2.88708411786436E-12</v>
      </c>
      <c r="J443" s="76">
        <v>1.68449251288942E-14</v>
      </c>
    </row>
    <row r="444" spans="2:10" ht="15">
      <c r="B444" s="76"/>
      <c r="C444" s="76"/>
      <c r="D444" s="76"/>
      <c r="E444" s="116" t="s">
        <v>482</v>
      </c>
      <c r="F444" s="116"/>
      <c r="G444" s="116"/>
      <c r="H444" s="76">
        <v>6.58083720848735E-15</v>
      </c>
      <c r="I444" s="76">
        <v>6.54266351056939E-15</v>
      </c>
      <c r="J444" s="76">
        <v>3.81736979179585E-17</v>
      </c>
    </row>
    <row r="445" spans="2:10" ht="15">
      <c r="B445" s="76"/>
      <c r="C445" s="76"/>
      <c r="D445" s="76"/>
      <c r="E445" s="116" t="s">
        <v>483</v>
      </c>
      <c r="F445" s="116"/>
      <c r="G445" s="116"/>
      <c r="H445" s="76">
        <v>2.63294090576904E-11</v>
      </c>
      <c r="I445" s="76">
        <v>2.61766791122618E-11</v>
      </c>
      <c r="J445" s="76">
        <v>1.52729945428578E-13</v>
      </c>
    </row>
    <row r="446" spans="2:10" ht="15">
      <c r="B446" s="76"/>
      <c r="C446" s="76"/>
      <c r="D446" s="76"/>
      <c r="E446" s="116" t="s">
        <v>484</v>
      </c>
      <c r="F446" s="116"/>
      <c r="G446" s="116"/>
      <c r="H446" s="76">
        <v>1.02216596940956E-10</v>
      </c>
      <c r="I446" s="76">
        <v>1.01623665468834E-10</v>
      </c>
      <c r="J446" s="76">
        <v>5.92931472122323E-13</v>
      </c>
    </row>
    <row r="447" spans="2:10" ht="15">
      <c r="B447" s="76"/>
      <c r="C447" s="76"/>
      <c r="D447" s="116" t="s">
        <v>485</v>
      </c>
      <c r="E447" s="116"/>
      <c r="F447" s="116"/>
      <c r="G447" s="116"/>
      <c r="H447" s="76">
        <v>5.59454165689733E-06</v>
      </c>
      <c r="I447" s="76">
        <v>5.57588914792726E-06</v>
      </c>
      <c r="J447" s="76">
        <v>1.86525089700728E-08</v>
      </c>
    </row>
    <row r="448" spans="2:10" ht="15">
      <c r="B448" s="76"/>
      <c r="C448" s="76"/>
      <c r="D448" s="76"/>
      <c r="E448" s="116" t="s">
        <v>486</v>
      </c>
      <c r="F448" s="116"/>
      <c r="G448" s="116"/>
      <c r="H448" s="76">
        <v>2.29475190866642E-12</v>
      </c>
      <c r="I448" s="76">
        <v>1.92321644642538E-12</v>
      </c>
      <c r="J448" s="76">
        <v>3.71535462241046E-13</v>
      </c>
    </row>
    <row r="449" spans="2:10" ht="15">
      <c r="B449" s="76"/>
      <c r="C449" s="76"/>
      <c r="D449" s="76"/>
      <c r="E449" s="76"/>
      <c r="F449" s="116" t="s">
        <v>487</v>
      </c>
      <c r="G449" s="116"/>
      <c r="H449" s="76">
        <v>7.70628192766325E-16</v>
      </c>
      <c r="I449" s="76">
        <v>7.9195724365176E-17</v>
      </c>
      <c r="J449" s="76">
        <v>6.91432468401149E-16</v>
      </c>
    </row>
    <row r="450" spans="2:10" ht="15">
      <c r="B450" s="76"/>
      <c r="C450" s="76"/>
      <c r="D450" s="76"/>
      <c r="E450" s="76"/>
      <c r="F450" s="116" t="s">
        <v>488</v>
      </c>
      <c r="G450" s="116"/>
      <c r="H450" s="76">
        <v>3.9685968045263E-13</v>
      </c>
      <c r="I450" s="76">
        <v>3.96859475117837E-13</v>
      </c>
      <c r="J450" s="76">
        <v>2.05334792796791E-19</v>
      </c>
    </row>
    <row r="451" spans="2:10" ht="15">
      <c r="B451" s="76"/>
      <c r="C451" s="76"/>
      <c r="D451" s="76"/>
      <c r="E451" s="76"/>
      <c r="F451" s="116" t="s">
        <v>489</v>
      </c>
      <c r="G451" s="116"/>
      <c r="H451" s="76">
        <v>7.28338279919239E-13</v>
      </c>
      <c r="I451" s="76">
        <v>3.5801323084511E-13</v>
      </c>
      <c r="J451" s="76">
        <v>3.70325049074129E-13</v>
      </c>
    </row>
    <row r="452" spans="2:10" ht="15">
      <c r="B452" s="76"/>
      <c r="C452" s="76"/>
      <c r="D452" s="76"/>
      <c r="E452" s="76"/>
      <c r="F452" s="116" t="s">
        <v>351</v>
      </c>
      <c r="G452" s="116"/>
      <c r="H452" s="76">
        <v>2.03523016886917E-13</v>
      </c>
      <c r="I452" s="76">
        <v>2.03522953054592E-13</v>
      </c>
      <c r="J452" s="76">
        <v>6.38323251567341E-20</v>
      </c>
    </row>
    <row r="453" spans="2:10" ht="15">
      <c r="B453" s="76"/>
      <c r="C453" s="76"/>
      <c r="D453" s="76"/>
      <c r="E453" s="76"/>
      <c r="F453" s="116" t="s">
        <v>490</v>
      </c>
      <c r="G453" s="116"/>
      <c r="H453" s="76">
        <v>8.47866828476338E-18</v>
      </c>
      <c r="I453" s="76">
        <v>8.31646638348496E-18</v>
      </c>
      <c r="J453" s="76">
        <v>1.62201901278417E-19</v>
      </c>
    </row>
    <row r="454" spans="2:10" ht="15">
      <c r="B454" s="76"/>
      <c r="C454" s="76"/>
      <c r="D454" s="76"/>
      <c r="E454" s="76"/>
      <c r="F454" s="116" t="s">
        <v>356</v>
      </c>
      <c r="G454" s="116"/>
      <c r="H454" s="76">
        <v>6.62476451557301E-16</v>
      </c>
      <c r="I454" s="76">
        <v>6.62473420918247E-16</v>
      </c>
      <c r="J454" s="76">
        <v>3.03063905347454E-21</v>
      </c>
    </row>
    <row r="455" spans="2:10" ht="15">
      <c r="B455" s="76"/>
      <c r="C455" s="76"/>
      <c r="D455" s="76"/>
      <c r="E455" s="76"/>
      <c r="F455" s="116" t="s">
        <v>364</v>
      </c>
      <c r="G455" s="116"/>
      <c r="H455" s="76">
        <v>9.64589348095031E-13</v>
      </c>
      <c r="I455" s="76">
        <v>9.64070801796172E-13</v>
      </c>
      <c r="J455" s="76">
        <v>5.18546298858393E-16</v>
      </c>
    </row>
    <row r="456" spans="2:10" ht="15">
      <c r="B456" s="76"/>
      <c r="C456" s="76"/>
      <c r="D456" s="76"/>
      <c r="E456" s="116" t="s">
        <v>491</v>
      </c>
      <c r="F456" s="116"/>
      <c r="G456" s="116"/>
      <c r="H456" s="76">
        <v>5.57421711227076E-06</v>
      </c>
      <c r="I456" s="76">
        <v>5.5704478927808E-06</v>
      </c>
      <c r="J456" s="76">
        <v>3.76921948995881E-09</v>
      </c>
    </row>
    <row r="457" spans="2:10" ht="15">
      <c r="B457" s="76"/>
      <c r="C457" s="76"/>
      <c r="D457" s="76"/>
      <c r="E457" s="76"/>
      <c r="F457" s="116" t="s">
        <v>492</v>
      </c>
      <c r="G457" s="116"/>
      <c r="H457" s="76">
        <v>2.08425715351828E-13</v>
      </c>
      <c r="I457" s="76">
        <v>4.56062449735091E-14</v>
      </c>
      <c r="J457" s="76">
        <v>1.62819470378319E-13</v>
      </c>
    </row>
    <row r="458" spans="2:10" ht="15">
      <c r="B458" s="76"/>
      <c r="C458" s="76"/>
      <c r="D458" s="76"/>
      <c r="E458" s="76"/>
      <c r="F458" s="116" t="s">
        <v>493</v>
      </c>
      <c r="G458" s="116"/>
      <c r="H458" s="76">
        <v>8.65180497273013E-14</v>
      </c>
      <c r="I458" s="76">
        <v>1.87594776743607E-14</v>
      </c>
      <c r="J458" s="76">
        <v>6.77585720529406E-14</v>
      </c>
    </row>
    <row r="459" spans="2:10" ht="15">
      <c r="B459" s="76"/>
      <c r="C459" s="76"/>
      <c r="D459" s="76"/>
      <c r="E459" s="76"/>
      <c r="F459" s="116" t="s">
        <v>366</v>
      </c>
      <c r="G459" s="116"/>
      <c r="H459" s="76">
        <v>6.03275326210641E-11</v>
      </c>
      <c r="I459" s="76">
        <v>3.89834787779098E-11</v>
      </c>
      <c r="J459" s="76">
        <v>2.13440538431542E-11</v>
      </c>
    </row>
    <row r="460" spans="2:10" ht="15">
      <c r="B460" s="76"/>
      <c r="C460" s="76"/>
      <c r="D460" s="76"/>
      <c r="E460" s="76"/>
      <c r="F460" s="116" t="s">
        <v>494</v>
      </c>
      <c r="G460" s="116"/>
      <c r="H460" s="76">
        <v>6.20047498863122E-13</v>
      </c>
      <c r="I460" s="76">
        <v>6.08185606657093E-13</v>
      </c>
      <c r="J460" s="76">
        <v>1.18618922060289E-14</v>
      </c>
    </row>
    <row r="461" spans="2:10" ht="15">
      <c r="B461" s="76"/>
      <c r="C461" s="76"/>
      <c r="D461" s="76"/>
      <c r="E461" s="76"/>
      <c r="F461" s="116" t="s">
        <v>339</v>
      </c>
      <c r="G461" s="116"/>
      <c r="H461" s="76">
        <v>2.93842719885958E-13</v>
      </c>
      <c r="I461" s="76">
        <v>5.81957777048881E-14</v>
      </c>
      <c r="J461" s="76">
        <v>2.3564694218107E-13</v>
      </c>
    </row>
    <row r="462" spans="2:10" ht="15">
      <c r="B462" s="76"/>
      <c r="C462" s="76"/>
      <c r="D462" s="76"/>
      <c r="E462" s="76"/>
      <c r="F462" s="116" t="s">
        <v>372</v>
      </c>
      <c r="G462" s="116"/>
      <c r="H462" s="76">
        <v>1.37662087345795E-10</v>
      </c>
      <c r="I462" s="76">
        <v>3.91495669169348E-11</v>
      </c>
      <c r="J462" s="76">
        <v>9.85125204288603E-11</v>
      </c>
    </row>
    <row r="463" spans="2:10" ht="15">
      <c r="B463" s="76"/>
      <c r="C463" s="76"/>
      <c r="D463" s="76"/>
      <c r="E463" s="76"/>
      <c r="F463" s="116" t="s">
        <v>373</v>
      </c>
      <c r="G463" s="116"/>
      <c r="H463" s="76">
        <v>4.14391570458376E-10</v>
      </c>
      <c r="I463" s="76">
        <v>8.72362089872871E-11</v>
      </c>
      <c r="J463" s="76">
        <v>3.27155361471089E-10</v>
      </c>
    </row>
    <row r="464" spans="2:10" ht="15">
      <c r="B464" s="76"/>
      <c r="C464" s="76"/>
      <c r="D464" s="76"/>
      <c r="E464" s="76"/>
      <c r="F464" s="116" t="s">
        <v>340</v>
      </c>
      <c r="G464" s="116"/>
      <c r="H464" s="76">
        <v>3.0351402306794E-14</v>
      </c>
      <c r="I464" s="76">
        <v>7.06200906758048E-15</v>
      </c>
      <c r="J464" s="76">
        <v>2.32893932392135E-14</v>
      </c>
    </row>
    <row r="465" spans="2:10" ht="15">
      <c r="B465" s="76"/>
      <c r="C465" s="76"/>
      <c r="D465" s="76"/>
      <c r="E465" s="76"/>
      <c r="F465" s="116" t="s">
        <v>343</v>
      </c>
      <c r="G465" s="116"/>
      <c r="H465" s="76">
        <v>1.69352402672807E-14</v>
      </c>
      <c r="I465" s="76">
        <v>4.59462081242139E-15</v>
      </c>
      <c r="J465" s="76">
        <v>1.23406194548593E-14</v>
      </c>
    </row>
    <row r="466" spans="2:10" ht="15">
      <c r="B466" s="76"/>
      <c r="C466" s="76"/>
      <c r="D466" s="76"/>
      <c r="E466" s="76"/>
      <c r="F466" s="116" t="s">
        <v>344</v>
      </c>
      <c r="G466" s="116"/>
      <c r="H466" s="76">
        <v>1.37809008316029E-13</v>
      </c>
      <c r="I466" s="76">
        <v>3.33894385839927E-14</v>
      </c>
      <c r="J466" s="76">
        <v>1.04419569732037E-13</v>
      </c>
    </row>
    <row r="467" spans="2:10" ht="15">
      <c r="B467" s="76"/>
      <c r="C467" s="76"/>
      <c r="D467" s="76"/>
      <c r="E467" s="76"/>
      <c r="F467" s="116" t="s">
        <v>495</v>
      </c>
      <c r="G467" s="116"/>
      <c r="H467" s="76">
        <v>4.00071790027567E-12</v>
      </c>
      <c r="I467" s="76">
        <v>1.05963649570575E-12</v>
      </c>
      <c r="J467" s="76">
        <v>2.94108140456992E-12</v>
      </c>
    </row>
    <row r="468" spans="2:10" ht="15">
      <c r="B468" s="76"/>
      <c r="C468" s="76"/>
      <c r="D468" s="76"/>
      <c r="E468" s="76"/>
      <c r="F468" s="116" t="s">
        <v>384</v>
      </c>
      <c r="G468" s="116"/>
      <c r="H468" s="76">
        <v>2.07979253607618E-11</v>
      </c>
      <c r="I468" s="76">
        <v>4.40871757813238E-12</v>
      </c>
      <c r="J468" s="76">
        <v>1.63892077826294E-11</v>
      </c>
    </row>
    <row r="469" spans="2:10" ht="15">
      <c r="B469" s="76"/>
      <c r="C469" s="76"/>
      <c r="D469" s="76"/>
      <c r="E469" s="76"/>
      <c r="F469" s="116" t="s">
        <v>385</v>
      </c>
      <c r="G469" s="116"/>
      <c r="H469" s="76">
        <v>3.55366114029443E-14</v>
      </c>
      <c r="I469" s="76">
        <v>8.23467215430396E-15</v>
      </c>
      <c r="J469" s="76">
        <v>2.73019392486403E-14</v>
      </c>
    </row>
    <row r="470" spans="2:10" ht="15">
      <c r="B470" s="76"/>
      <c r="C470" s="76"/>
      <c r="D470" s="76"/>
      <c r="E470" s="76"/>
      <c r="F470" s="116" t="s">
        <v>390</v>
      </c>
      <c r="G470" s="116"/>
      <c r="H470" s="76">
        <v>4.37142848257002E-13</v>
      </c>
      <c r="I470" s="76">
        <v>1.15997121210907E-13</v>
      </c>
      <c r="J470" s="76">
        <v>3.21145727046095E-13</v>
      </c>
    </row>
    <row r="471" spans="2:10" ht="15">
      <c r="B471" s="76"/>
      <c r="C471" s="76"/>
      <c r="D471" s="76"/>
      <c r="E471" s="76"/>
      <c r="F471" s="116" t="s">
        <v>405</v>
      </c>
      <c r="G471" s="116"/>
      <c r="H471" s="76">
        <v>2.028807220702E-08</v>
      </c>
      <c r="I471" s="76">
        <v>2.02384668241709E-08</v>
      </c>
      <c r="J471" s="76">
        <v>4.96053828491721E-11</v>
      </c>
    </row>
    <row r="472" spans="2:10" ht="15">
      <c r="B472" s="76"/>
      <c r="C472" s="76"/>
      <c r="D472" s="76"/>
      <c r="E472" s="76"/>
      <c r="F472" s="116" t="s">
        <v>393</v>
      </c>
      <c r="G472" s="116"/>
      <c r="H472" s="76">
        <v>4.96510165300123E-09</v>
      </c>
      <c r="I472" s="76">
        <v>4.50499532518653E-09</v>
      </c>
      <c r="J472" s="76">
        <v>4.60106327814708E-10</v>
      </c>
    </row>
    <row r="473" spans="2:10" ht="15">
      <c r="B473" s="76"/>
      <c r="C473" s="76"/>
      <c r="D473" s="76"/>
      <c r="E473" s="76"/>
      <c r="F473" s="116" t="s">
        <v>496</v>
      </c>
      <c r="G473" s="116"/>
      <c r="H473" s="76">
        <v>5.54601006616786E-06</v>
      </c>
      <c r="I473" s="76">
        <v>5.54400716215702E-06</v>
      </c>
      <c r="J473" s="76">
        <v>2.00290401083787E-09</v>
      </c>
    </row>
    <row r="474" spans="2:10" ht="15">
      <c r="B474" s="76"/>
      <c r="C474" s="76"/>
      <c r="D474" s="76"/>
      <c r="E474" s="76"/>
      <c r="F474" s="116" t="s">
        <v>397</v>
      </c>
      <c r="G474" s="116"/>
      <c r="H474" s="76">
        <v>3.89664224783581E-10</v>
      </c>
      <c r="I474" s="76">
        <v>8.92727134135222E-11</v>
      </c>
      <c r="J474" s="76">
        <v>3.00391511370059E-10</v>
      </c>
    </row>
    <row r="475" spans="2:10" ht="15">
      <c r="B475" s="76"/>
      <c r="C475" s="76"/>
      <c r="D475" s="76"/>
      <c r="E475" s="76"/>
      <c r="F475" s="116" t="s">
        <v>497</v>
      </c>
      <c r="G475" s="116"/>
      <c r="H475" s="76">
        <v>1.55507018616515E-09</v>
      </c>
      <c r="I475" s="76">
        <v>1.35003561428561E-09</v>
      </c>
      <c r="J475" s="76">
        <v>2.05034571879535E-10</v>
      </c>
    </row>
    <row r="476" spans="2:10" ht="15">
      <c r="B476" s="76"/>
      <c r="C476" s="76"/>
      <c r="D476" s="76"/>
      <c r="E476" s="76"/>
      <c r="F476" s="116" t="s">
        <v>402</v>
      </c>
      <c r="G476" s="116"/>
      <c r="H476" s="76">
        <v>2.66884090994311E-10</v>
      </c>
      <c r="I476" s="76">
        <v>5.70101331593098E-11</v>
      </c>
      <c r="J476" s="76">
        <v>2.09873957835001E-10</v>
      </c>
    </row>
    <row r="477" spans="2:10" ht="15">
      <c r="B477" s="76"/>
      <c r="C477" s="76"/>
      <c r="D477" s="76"/>
      <c r="E477" s="76"/>
      <c r="F477" s="116" t="s">
        <v>498</v>
      </c>
      <c r="G477" s="116"/>
      <c r="H477" s="76">
        <v>1.03207298157168E-10</v>
      </c>
      <c r="I477" s="76">
        <v>2.92123798405369E-11</v>
      </c>
      <c r="J477" s="76">
        <v>7.39949183166314E-11</v>
      </c>
    </row>
    <row r="478" spans="2:10" ht="15">
      <c r="B478" s="76"/>
      <c r="C478" s="76"/>
      <c r="D478" s="76"/>
      <c r="E478" s="116" t="s">
        <v>499</v>
      </c>
      <c r="F478" s="116"/>
      <c r="G478" s="116"/>
      <c r="H478" s="76">
        <v>1.85523288514705E-08</v>
      </c>
      <c r="I478" s="76">
        <v>3.70152106165863E-09</v>
      </c>
      <c r="J478" s="76">
        <v>1.48508077898119E-08</v>
      </c>
    </row>
    <row r="479" spans="2:10" ht="15">
      <c r="B479" s="76"/>
      <c r="C479" s="76"/>
      <c r="D479" s="76"/>
      <c r="E479" s="116" t="s">
        <v>347</v>
      </c>
      <c r="F479" s="116"/>
      <c r="G479" s="116"/>
      <c r="H479" s="76">
        <v>1.31510818768856E-11</v>
      </c>
      <c r="I479" s="76">
        <v>2.74245908046856E-12</v>
      </c>
      <c r="J479" s="76">
        <v>1.04086227964171E-11</v>
      </c>
    </row>
    <row r="480" spans="2:10" ht="15">
      <c r="B480" s="76"/>
      <c r="C480" s="76"/>
      <c r="D480" s="76"/>
      <c r="E480" s="116" t="s">
        <v>500</v>
      </c>
      <c r="F480" s="116"/>
      <c r="G480" s="116"/>
      <c r="H480" s="76">
        <v>2.27255538270304E-12</v>
      </c>
      <c r="I480" s="76">
        <v>2.25937288936173E-12</v>
      </c>
      <c r="J480" s="76">
        <v>1.3182493341311E-14</v>
      </c>
    </row>
    <row r="481" spans="2:10" ht="15">
      <c r="B481" s="76"/>
      <c r="C481" s="76"/>
      <c r="D481" s="76"/>
      <c r="E481" s="116" t="s">
        <v>501</v>
      </c>
      <c r="F481" s="116"/>
      <c r="G481" s="116"/>
      <c r="H481" s="76">
        <v>1.10236008884843E-13</v>
      </c>
      <c r="I481" s="76">
        <v>8.87404688131015E-14</v>
      </c>
      <c r="J481" s="76">
        <v>2.14955400717411E-14</v>
      </c>
    </row>
    <row r="482" spans="2:10" ht="15">
      <c r="B482" s="76"/>
      <c r="C482" s="76"/>
      <c r="D482" s="76"/>
      <c r="E482" s="116" t="s">
        <v>502</v>
      </c>
      <c r="F482" s="116"/>
      <c r="G482" s="116"/>
      <c r="H482" s="76">
        <v>1.42725781729224E-11</v>
      </c>
      <c r="I482" s="76">
        <v>5.13144393254238E-12</v>
      </c>
      <c r="J482" s="76">
        <v>9.14113424038E-12</v>
      </c>
    </row>
    <row r="483" spans="2:10" ht="15">
      <c r="B483" s="76"/>
      <c r="C483" s="76"/>
      <c r="D483" s="76"/>
      <c r="E483" s="116" t="s">
        <v>503</v>
      </c>
      <c r="F483" s="116"/>
      <c r="G483" s="116"/>
      <c r="H483" s="76">
        <v>2.16777590518541E-11</v>
      </c>
      <c r="I483" s="76">
        <v>1.91202372031066E-11</v>
      </c>
      <c r="J483" s="76">
        <v>2.55752184874756E-12</v>
      </c>
    </row>
    <row r="484" spans="2:10" ht="15">
      <c r="B484" s="76"/>
      <c r="C484" s="76"/>
      <c r="D484" s="76"/>
      <c r="E484" s="116" t="s">
        <v>504</v>
      </c>
      <c r="F484" s="116"/>
      <c r="G484" s="116"/>
      <c r="H484" s="76">
        <v>1.7184368126996E-09</v>
      </c>
      <c r="I484" s="76">
        <v>1.70846861477875E-09</v>
      </c>
      <c r="J484" s="76">
        <v>9.9681979208497E-12</v>
      </c>
    </row>
    <row r="485" spans="2:10" ht="15">
      <c r="B485" s="76"/>
      <c r="C485" s="76"/>
      <c r="D485" s="116" t="s">
        <v>505</v>
      </c>
      <c r="E485" s="116"/>
      <c r="F485" s="116"/>
      <c r="G485" s="116"/>
      <c r="H485" s="76">
        <v>0</v>
      </c>
      <c r="I485" s="76">
        <v>0</v>
      </c>
      <c r="J485" s="76">
        <v>0</v>
      </c>
    </row>
    <row r="486" spans="2:10" ht="15">
      <c r="B486" s="76"/>
      <c r="C486" s="76"/>
      <c r="D486" s="116" t="s">
        <v>506</v>
      </c>
      <c r="E486" s="116"/>
      <c r="F486" s="116"/>
      <c r="G486" s="116"/>
      <c r="H486" s="76">
        <v>2.92635972820848E-05</v>
      </c>
      <c r="I486" s="76">
        <v>2.16472010047711E-05</v>
      </c>
      <c r="J486" s="76">
        <v>7.6163962773137E-06</v>
      </c>
    </row>
    <row r="487" spans="2:10" ht="15">
      <c r="B487" s="76"/>
      <c r="C487" s="76"/>
      <c r="D487" s="76"/>
      <c r="E487" s="116" t="s">
        <v>423</v>
      </c>
      <c r="F487" s="116"/>
      <c r="G487" s="116"/>
      <c r="H487" s="76">
        <v>1.74874147339287E-11</v>
      </c>
      <c r="I487" s="76">
        <v>1.66866714901912E-11</v>
      </c>
      <c r="J487" s="76">
        <v>8.00743243737489E-13</v>
      </c>
    </row>
    <row r="488" spans="2:10" ht="15">
      <c r="B488" s="76"/>
      <c r="C488" s="76"/>
      <c r="D488" s="76"/>
      <c r="E488" s="116" t="s">
        <v>507</v>
      </c>
      <c r="F488" s="116"/>
      <c r="G488" s="116"/>
      <c r="H488" s="76">
        <v>4.72005092057816E-11</v>
      </c>
      <c r="I488" s="76">
        <v>3.21033537037279E-11</v>
      </c>
      <c r="J488" s="76">
        <v>1.50971555020537E-11</v>
      </c>
    </row>
    <row r="489" spans="2:10" ht="15">
      <c r="B489" s="76"/>
      <c r="C489" s="76"/>
      <c r="D489" s="76"/>
      <c r="E489" s="116" t="s">
        <v>508</v>
      </c>
      <c r="F489" s="116"/>
      <c r="G489" s="116"/>
      <c r="H489" s="76">
        <v>1.771330988793E-11</v>
      </c>
      <c r="I489" s="76">
        <v>1.59574170115654E-11</v>
      </c>
      <c r="J489" s="76">
        <v>1.75589287636462E-12</v>
      </c>
    </row>
    <row r="490" spans="2:10" ht="15">
      <c r="B490" s="76"/>
      <c r="C490" s="76"/>
      <c r="D490" s="76"/>
      <c r="E490" s="116" t="s">
        <v>509</v>
      </c>
      <c r="F490" s="116"/>
      <c r="G490" s="116"/>
      <c r="H490" s="76">
        <v>2.91125858617637E-05</v>
      </c>
      <c r="I490" s="76">
        <v>2.14972216060906E-05</v>
      </c>
      <c r="J490" s="76">
        <v>7.61536425567313E-06</v>
      </c>
    </row>
    <row r="491" spans="2:10" ht="15">
      <c r="B491" s="76"/>
      <c r="C491" s="76"/>
      <c r="D491" s="76"/>
      <c r="E491" s="116" t="s">
        <v>510</v>
      </c>
      <c r="F491" s="116"/>
      <c r="G491" s="116"/>
      <c r="H491" s="76">
        <v>1.50928337692047E-07</v>
      </c>
      <c r="I491" s="76">
        <v>1.49913973795695E-07</v>
      </c>
      <c r="J491" s="76">
        <v>1.01436389635139E-09</v>
      </c>
    </row>
    <row r="492" spans="2:10" ht="15">
      <c r="B492" s="76"/>
      <c r="C492" s="76"/>
      <c r="D492" s="76"/>
      <c r="E492" s="116" t="s">
        <v>511</v>
      </c>
      <c r="F492" s="116"/>
      <c r="G492" s="116"/>
      <c r="H492" s="76">
        <v>6.81395259086503E-13</v>
      </c>
      <c r="I492" s="76">
        <v>6.77442665220551E-13</v>
      </c>
      <c r="J492" s="76">
        <v>3.9525938659522E-15</v>
      </c>
    </row>
    <row r="493" spans="2:10" ht="15">
      <c r="B493" s="76"/>
      <c r="C493" s="76"/>
      <c r="D493" s="116" t="s">
        <v>512</v>
      </c>
      <c r="E493" s="116"/>
      <c r="F493" s="116"/>
      <c r="G493" s="116"/>
      <c r="H493" s="76">
        <v>0</v>
      </c>
      <c r="I493" s="76">
        <v>0</v>
      </c>
      <c r="J493" s="76">
        <v>0</v>
      </c>
    </row>
    <row r="494" spans="2:10" ht="15">
      <c r="B494" s="76"/>
      <c r="C494" s="76"/>
      <c r="D494" s="116" t="s">
        <v>513</v>
      </c>
      <c r="E494" s="116"/>
      <c r="F494" s="116"/>
      <c r="G494" s="116"/>
      <c r="H494" s="76">
        <v>0</v>
      </c>
      <c r="I494" s="76">
        <v>0</v>
      </c>
      <c r="J494" s="76">
        <v>0</v>
      </c>
    </row>
    <row r="495" spans="2:10" ht="15">
      <c r="B495" s="76"/>
      <c r="C495" s="76"/>
      <c r="D495" s="116" t="s">
        <v>514</v>
      </c>
      <c r="E495" s="116"/>
      <c r="F495" s="116"/>
      <c r="G495" s="116"/>
      <c r="H495" s="76">
        <v>0</v>
      </c>
      <c r="I495" s="76">
        <v>0</v>
      </c>
      <c r="J495" s="76">
        <v>0</v>
      </c>
    </row>
    <row r="496" spans="2:10" ht="15">
      <c r="B496" s="76"/>
      <c r="C496" s="76"/>
      <c r="D496" s="116" t="s">
        <v>515</v>
      </c>
      <c r="E496" s="116"/>
      <c r="F496" s="116"/>
      <c r="G496" s="116"/>
      <c r="H496" s="76">
        <v>0</v>
      </c>
      <c r="I496" s="76">
        <v>0</v>
      </c>
      <c r="J496" s="76">
        <v>0</v>
      </c>
    </row>
    <row r="497" spans="2:10" ht="15">
      <c r="B497" s="76"/>
      <c r="C497" s="76"/>
      <c r="D497" s="116" t="s">
        <v>516</v>
      </c>
      <c r="E497" s="116"/>
      <c r="F497" s="116"/>
      <c r="G497" s="116"/>
      <c r="H497" s="76">
        <v>1.9701851133185E-10</v>
      </c>
      <c r="I497" s="76">
        <v>1.95875659002038E-10</v>
      </c>
      <c r="J497" s="76">
        <v>1.14285232981118E-12</v>
      </c>
    </row>
    <row r="498" spans="2:10" ht="15">
      <c r="B498" s="76"/>
      <c r="C498" s="76"/>
      <c r="D498" s="116" t="s">
        <v>427</v>
      </c>
      <c r="E498" s="116"/>
      <c r="F498" s="116"/>
      <c r="G498" s="116"/>
      <c r="H498" s="76">
        <v>4.39507483519269E-13</v>
      </c>
      <c r="I498" s="76">
        <v>4.39507483519269E-13</v>
      </c>
      <c r="J498" s="76">
        <v>0</v>
      </c>
    </row>
    <row r="499" spans="2:10" ht="15">
      <c r="B499" s="76"/>
      <c r="C499" s="116" t="s">
        <v>517</v>
      </c>
      <c r="D499" s="116"/>
      <c r="E499" s="116"/>
      <c r="F499" s="116"/>
      <c r="G499" s="116"/>
      <c r="H499" s="76">
        <v>2.38797602186101E-05</v>
      </c>
      <c r="I499" s="76">
        <v>6.29767619383883E-06</v>
      </c>
      <c r="J499" s="76">
        <v>1.75820840247713E-05</v>
      </c>
    </row>
    <row r="500" spans="2:10" ht="15">
      <c r="B500" s="76"/>
      <c r="C500" s="76"/>
      <c r="D500" s="116" t="s">
        <v>518</v>
      </c>
      <c r="E500" s="116"/>
      <c r="F500" s="116"/>
      <c r="G500" s="116"/>
      <c r="H500" s="76">
        <v>9.37971599695215E-08</v>
      </c>
      <c r="I500" s="76">
        <v>1.49936833308517E-08</v>
      </c>
      <c r="J500" s="76">
        <v>7.88034766386698E-08</v>
      </c>
    </row>
    <row r="501" spans="2:10" ht="15">
      <c r="B501" s="76"/>
      <c r="C501" s="76"/>
      <c r="D501" s="76"/>
      <c r="E501" s="116" t="s">
        <v>431</v>
      </c>
      <c r="F501" s="116"/>
      <c r="G501" s="116"/>
      <c r="H501" s="76">
        <v>5.77404911640508E-15</v>
      </c>
      <c r="I501" s="76">
        <v>7.31161429332196E-16</v>
      </c>
      <c r="J501" s="76">
        <v>5.04288768707288E-15</v>
      </c>
    </row>
    <row r="502" spans="2:10" ht="15">
      <c r="B502" s="76"/>
      <c r="C502" s="76"/>
      <c r="D502" s="76"/>
      <c r="E502" s="116" t="s">
        <v>432</v>
      </c>
      <c r="F502" s="116"/>
      <c r="G502" s="116"/>
      <c r="H502" s="76">
        <v>6.36908810628861E-09</v>
      </c>
      <c r="I502" s="76">
        <v>8.06521379326323E-10</v>
      </c>
      <c r="J502" s="76">
        <v>5.56256672696229E-09</v>
      </c>
    </row>
    <row r="503" spans="2:10" ht="15">
      <c r="B503" s="76"/>
      <c r="C503" s="76"/>
      <c r="D503" s="76"/>
      <c r="E503" s="116" t="s">
        <v>433</v>
      </c>
      <c r="F503" s="116"/>
      <c r="G503" s="116"/>
      <c r="H503" s="76">
        <v>8.10589779874175E-08</v>
      </c>
      <c r="I503" s="76">
        <v>1.33806398449837E-08</v>
      </c>
      <c r="J503" s="76">
        <v>6.76783381424339E-08</v>
      </c>
    </row>
    <row r="504" spans="2:10" ht="15">
      <c r="B504" s="76"/>
      <c r="C504" s="76"/>
      <c r="D504" s="76"/>
      <c r="E504" s="116" t="s">
        <v>438</v>
      </c>
      <c r="F504" s="116"/>
      <c r="G504" s="116"/>
      <c r="H504" s="76">
        <v>6.36908810176626E-09</v>
      </c>
      <c r="I504" s="76">
        <v>8.06521375380287E-10</v>
      </c>
      <c r="J504" s="76">
        <v>5.56256672638597E-09</v>
      </c>
    </row>
    <row r="505" spans="2:10" ht="15">
      <c r="B505" s="76"/>
      <c r="C505" s="76"/>
      <c r="D505" s="116" t="s">
        <v>519</v>
      </c>
      <c r="E505" s="116"/>
      <c r="F505" s="116"/>
      <c r="G505" s="116"/>
      <c r="H505" s="76">
        <v>1.99807304509526E-08</v>
      </c>
      <c r="I505" s="76">
        <v>3.23492772834508E-09</v>
      </c>
      <c r="J505" s="76">
        <v>1.67458027226075E-08</v>
      </c>
    </row>
    <row r="506" spans="2:10" ht="15">
      <c r="B506" s="76"/>
      <c r="C506" s="76"/>
      <c r="D506" s="76"/>
      <c r="E506" s="116" t="s">
        <v>263</v>
      </c>
      <c r="F506" s="116"/>
      <c r="G506" s="116"/>
      <c r="H506" s="76">
        <v>2.25587927147772E-10</v>
      </c>
      <c r="I506" s="76">
        <v>4.55074759341186E-11</v>
      </c>
      <c r="J506" s="76">
        <v>1.80080451213653E-10</v>
      </c>
    </row>
    <row r="507" spans="2:10" ht="15">
      <c r="B507" s="76"/>
      <c r="C507" s="76"/>
      <c r="D507" s="76"/>
      <c r="E507" s="116" t="s">
        <v>265</v>
      </c>
      <c r="F507" s="116"/>
      <c r="G507" s="116"/>
      <c r="H507" s="76">
        <v>1.15999917539045E-10</v>
      </c>
      <c r="I507" s="76">
        <v>2.50665875937481E-11</v>
      </c>
      <c r="J507" s="76">
        <v>9.09333299452969E-11</v>
      </c>
    </row>
    <row r="508" spans="2:10" ht="15">
      <c r="B508" s="76"/>
      <c r="C508" s="76"/>
      <c r="D508" s="76"/>
      <c r="E508" s="116" t="s">
        <v>268</v>
      </c>
      <c r="F508" s="116"/>
      <c r="G508" s="116"/>
      <c r="H508" s="76">
        <v>3.62595392867632E-10</v>
      </c>
      <c r="I508" s="76">
        <v>7.25326375967961E-11</v>
      </c>
      <c r="J508" s="76">
        <v>2.90062755270836E-10</v>
      </c>
    </row>
    <row r="509" spans="2:10" ht="15">
      <c r="B509" s="76"/>
      <c r="C509" s="76"/>
      <c r="D509" s="76"/>
      <c r="E509" s="116" t="s">
        <v>269</v>
      </c>
      <c r="F509" s="116"/>
      <c r="G509" s="116"/>
      <c r="H509" s="76">
        <v>3.86849041637847E-11</v>
      </c>
      <c r="I509" s="76">
        <v>1.99405703425003E-11</v>
      </c>
      <c r="J509" s="76">
        <v>1.87443338212845E-11</v>
      </c>
    </row>
    <row r="510" spans="2:10" ht="15">
      <c r="B510" s="76"/>
      <c r="C510" s="76"/>
      <c r="D510" s="76"/>
      <c r="E510" s="116" t="s">
        <v>270</v>
      </c>
      <c r="F510" s="116"/>
      <c r="G510" s="116"/>
      <c r="H510" s="76">
        <v>6.73481238033957E-10</v>
      </c>
      <c r="I510" s="76">
        <v>1.09573777754017E-10</v>
      </c>
      <c r="J510" s="76">
        <v>5.6390746027994E-10</v>
      </c>
    </row>
    <row r="511" spans="2:10" ht="15">
      <c r="B511" s="76"/>
      <c r="C511" s="76"/>
      <c r="D511" s="76"/>
      <c r="E511" s="116" t="s">
        <v>160</v>
      </c>
      <c r="F511" s="116"/>
      <c r="G511" s="116"/>
      <c r="H511" s="76">
        <v>1.31335626014035E-09</v>
      </c>
      <c r="I511" s="76">
        <v>3.41571408293624E-10</v>
      </c>
      <c r="J511" s="76">
        <v>9.71784851846722E-10</v>
      </c>
    </row>
    <row r="512" spans="2:10" ht="15">
      <c r="B512" s="76"/>
      <c r="C512" s="76"/>
      <c r="D512" s="76"/>
      <c r="E512" s="116" t="s">
        <v>274</v>
      </c>
      <c r="F512" s="116"/>
      <c r="G512" s="116"/>
      <c r="H512" s="76">
        <v>1.78053012230155E-10</v>
      </c>
      <c r="I512" s="76">
        <v>2.69367105953023E-11</v>
      </c>
      <c r="J512" s="76">
        <v>1.51116301634852E-10</v>
      </c>
    </row>
    <row r="513" spans="2:10" ht="15">
      <c r="B513" s="76"/>
      <c r="C513" s="76"/>
      <c r="D513" s="76"/>
      <c r="E513" s="116" t="s">
        <v>275</v>
      </c>
      <c r="F513" s="116"/>
      <c r="G513" s="116"/>
      <c r="H513" s="76">
        <v>1.32108758050909E-10</v>
      </c>
      <c r="I513" s="76">
        <v>3.51309523273372E-11</v>
      </c>
      <c r="J513" s="76">
        <v>9.69778057235722E-11</v>
      </c>
    </row>
    <row r="514" spans="2:10" ht="15">
      <c r="B514" s="76"/>
      <c r="C514" s="76"/>
      <c r="D514" s="76"/>
      <c r="E514" s="116" t="s">
        <v>276</v>
      </c>
      <c r="F514" s="116"/>
      <c r="G514" s="116"/>
      <c r="H514" s="76">
        <v>2.52059908896029E-12</v>
      </c>
      <c r="I514" s="76">
        <v>4.37173114227304E-13</v>
      </c>
      <c r="J514" s="76">
        <v>2.08342597473298E-12</v>
      </c>
    </row>
    <row r="515" spans="2:10" ht="15">
      <c r="B515" s="76"/>
      <c r="C515" s="76"/>
      <c r="D515" s="76"/>
      <c r="E515" s="116" t="s">
        <v>277</v>
      </c>
      <c r="F515" s="116"/>
      <c r="G515" s="116"/>
      <c r="H515" s="76">
        <v>3.02887060978575E-10</v>
      </c>
      <c r="I515" s="76">
        <v>2.97121898285284E-10</v>
      </c>
      <c r="J515" s="76">
        <v>5.76516269329126E-12</v>
      </c>
    </row>
    <row r="516" spans="2:10" ht="15">
      <c r="B516" s="76"/>
      <c r="C516" s="76"/>
      <c r="D516" s="76"/>
      <c r="E516" s="116" t="s">
        <v>278</v>
      </c>
      <c r="F516" s="116"/>
      <c r="G516" s="116"/>
      <c r="H516" s="76">
        <v>2.28074752786247E-10</v>
      </c>
      <c r="I516" s="76">
        <v>4.39547703854241E-11</v>
      </c>
      <c r="J516" s="76">
        <v>1.84119982400823E-10</v>
      </c>
    </row>
    <row r="517" spans="2:10" ht="15">
      <c r="B517" s="76"/>
      <c r="C517" s="76"/>
      <c r="D517" s="76"/>
      <c r="E517" s="116" t="s">
        <v>282</v>
      </c>
      <c r="F517" s="116"/>
      <c r="G517" s="116"/>
      <c r="H517" s="76">
        <v>1.9332986391086E-11</v>
      </c>
      <c r="I517" s="76">
        <v>2.22808371417887E-12</v>
      </c>
      <c r="J517" s="76">
        <v>1.71049026769071E-11</v>
      </c>
    </row>
    <row r="518" spans="2:10" ht="15">
      <c r="B518" s="76"/>
      <c r="C518" s="76"/>
      <c r="D518" s="76"/>
      <c r="E518" s="116" t="s">
        <v>327</v>
      </c>
      <c r="F518" s="116"/>
      <c r="G518" s="116"/>
      <c r="H518" s="76">
        <v>1.55943385898264E-08</v>
      </c>
      <c r="I518" s="76">
        <v>1.80243753588932E-09</v>
      </c>
      <c r="J518" s="76">
        <v>1.37919010539371E-08</v>
      </c>
    </row>
    <row r="519" spans="2:10" ht="15">
      <c r="B519" s="76"/>
      <c r="C519" s="76"/>
      <c r="D519" s="76"/>
      <c r="E519" s="116" t="s">
        <v>285</v>
      </c>
      <c r="F519" s="116"/>
      <c r="G519" s="116"/>
      <c r="H519" s="76">
        <v>2.31565022837456E-11</v>
      </c>
      <c r="I519" s="76">
        <v>2.66873540714953E-12</v>
      </c>
      <c r="J519" s="76">
        <v>2.04877668765961E-11</v>
      </c>
    </row>
    <row r="520" spans="2:10" ht="15">
      <c r="B520" s="76"/>
      <c r="C520" s="76"/>
      <c r="D520" s="76"/>
      <c r="E520" s="116" t="s">
        <v>286</v>
      </c>
      <c r="F520" s="116"/>
      <c r="G520" s="116"/>
      <c r="H520" s="76">
        <v>2.3587323950069E-12</v>
      </c>
      <c r="I520" s="76">
        <v>2.71838654609883E-13</v>
      </c>
      <c r="J520" s="76">
        <v>2.08689374039702E-12</v>
      </c>
    </row>
    <row r="521" spans="2:10" ht="15">
      <c r="B521" s="76"/>
      <c r="C521" s="76"/>
      <c r="D521" s="76"/>
      <c r="E521" s="116" t="s">
        <v>287</v>
      </c>
      <c r="F521" s="116"/>
      <c r="G521" s="116"/>
      <c r="H521" s="76">
        <v>2.94768530664777E-11</v>
      </c>
      <c r="I521" s="76">
        <v>1.40135057234532E-11</v>
      </c>
      <c r="J521" s="76">
        <v>1.54633473430246E-11</v>
      </c>
    </row>
    <row r="522" spans="2:10" ht="15">
      <c r="B522" s="76"/>
      <c r="C522" s="76"/>
      <c r="D522" s="76"/>
      <c r="E522" s="116" t="s">
        <v>288</v>
      </c>
      <c r="F522" s="116"/>
      <c r="G522" s="116"/>
      <c r="H522" s="76">
        <v>7.38716963962507E-10</v>
      </c>
      <c r="I522" s="76">
        <v>3.95534066733996E-10</v>
      </c>
      <c r="J522" s="76">
        <v>3.43182897228511E-10</v>
      </c>
    </row>
    <row r="523" spans="2:10" ht="15">
      <c r="B523" s="76"/>
      <c r="C523" s="76"/>
      <c r="D523" s="116" t="s">
        <v>520</v>
      </c>
      <c r="E523" s="116"/>
      <c r="F523" s="116"/>
      <c r="G523" s="116"/>
      <c r="H523" s="76">
        <v>1.8685936642022E-05</v>
      </c>
      <c r="I523" s="76">
        <v>5.63427380653397E-06</v>
      </c>
      <c r="J523" s="76">
        <v>1.3051662835488E-05</v>
      </c>
    </row>
    <row r="524" spans="2:10" ht="15">
      <c r="B524" s="76"/>
      <c r="C524" s="76"/>
      <c r="D524" s="76"/>
      <c r="E524" s="116" t="s">
        <v>446</v>
      </c>
      <c r="F524" s="116"/>
      <c r="G524" s="116"/>
      <c r="H524" s="76">
        <v>7.59317787209643E-11</v>
      </c>
      <c r="I524" s="76">
        <v>8.75096894810046E-12</v>
      </c>
      <c r="J524" s="76">
        <v>6.71808097728639E-11</v>
      </c>
    </row>
    <row r="525" spans="2:10" ht="15">
      <c r="B525" s="76"/>
      <c r="C525" s="76"/>
      <c r="D525" s="76"/>
      <c r="E525" s="116" t="s">
        <v>290</v>
      </c>
      <c r="F525" s="116"/>
      <c r="G525" s="116"/>
      <c r="H525" s="76">
        <v>2.2564129040223E-09</v>
      </c>
      <c r="I525" s="76">
        <v>2.60046562822313E-10</v>
      </c>
      <c r="J525" s="76">
        <v>1.99636634119999E-09</v>
      </c>
    </row>
    <row r="526" spans="2:10" ht="15">
      <c r="B526" s="76"/>
      <c r="C526" s="76"/>
      <c r="D526" s="76"/>
      <c r="E526" s="116" t="s">
        <v>294</v>
      </c>
      <c r="F526" s="116"/>
      <c r="G526" s="116"/>
      <c r="H526" s="76">
        <v>3.5966053781386E-09</v>
      </c>
      <c r="I526" s="76">
        <v>1.10071868164995E-09</v>
      </c>
      <c r="J526" s="76">
        <v>2.49588669648865E-09</v>
      </c>
    </row>
    <row r="527" spans="2:10" ht="15">
      <c r="B527" s="76"/>
      <c r="C527" s="76"/>
      <c r="D527" s="76"/>
      <c r="E527" s="116" t="s">
        <v>295</v>
      </c>
      <c r="F527" s="116"/>
      <c r="G527" s="116"/>
      <c r="H527" s="76">
        <v>1.8505175809846E-12</v>
      </c>
      <c r="I527" s="76">
        <v>1.0979666253708E-12</v>
      </c>
      <c r="J527" s="76">
        <v>7.52550955613807E-13</v>
      </c>
    </row>
    <row r="528" spans="2:10" ht="15">
      <c r="B528" s="76"/>
      <c r="C528" s="76"/>
      <c r="D528" s="76"/>
      <c r="E528" s="116" t="s">
        <v>296</v>
      </c>
      <c r="F528" s="116"/>
      <c r="G528" s="116"/>
      <c r="H528" s="76">
        <v>1.22783328966391E-09</v>
      </c>
      <c r="I528" s="76">
        <v>1.41505052108663E-10</v>
      </c>
      <c r="J528" s="76">
        <v>1.08632823755525E-09</v>
      </c>
    </row>
    <row r="529" spans="2:10" ht="15">
      <c r="B529" s="76"/>
      <c r="C529" s="76"/>
      <c r="D529" s="76"/>
      <c r="E529" s="116" t="s">
        <v>451</v>
      </c>
      <c r="F529" s="116"/>
      <c r="G529" s="116"/>
      <c r="H529" s="76">
        <v>1.34092286687693E-07</v>
      </c>
      <c r="I529" s="76">
        <v>1.54538385025673E-08</v>
      </c>
      <c r="J529" s="76">
        <v>1.18638448185126E-07</v>
      </c>
    </row>
    <row r="530" spans="2:10" ht="15">
      <c r="B530" s="76"/>
      <c r="C530" s="76"/>
      <c r="D530" s="76"/>
      <c r="E530" s="116" t="s">
        <v>452</v>
      </c>
      <c r="F530" s="116"/>
      <c r="G530" s="116"/>
      <c r="H530" s="76">
        <v>2.26229419341484E-07</v>
      </c>
      <c r="I530" s="76">
        <v>6.92343174207785E-08</v>
      </c>
      <c r="J530" s="76">
        <v>1.56995101920705E-07</v>
      </c>
    </row>
    <row r="531" spans="2:10" ht="15">
      <c r="B531" s="76"/>
      <c r="C531" s="76"/>
      <c r="D531" s="76"/>
      <c r="E531" s="116" t="s">
        <v>258</v>
      </c>
      <c r="F531" s="116"/>
      <c r="G531" s="116"/>
      <c r="H531" s="76">
        <v>1.80201340438888E-05</v>
      </c>
      <c r="I531" s="76">
        <v>5.48612029098528E-06</v>
      </c>
      <c r="J531" s="76">
        <v>1.25340137529035E-05</v>
      </c>
    </row>
    <row r="532" spans="2:10" ht="15">
      <c r="B532" s="76"/>
      <c r="C532" s="76"/>
      <c r="D532" s="76"/>
      <c r="E532" s="116" t="s">
        <v>162</v>
      </c>
      <c r="F532" s="116"/>
      <c r="G532" s="116"/>
      <c r="H532" s="76">
        <v>3.34770199838581E-08</v>
      </c>
      <c r="I532" s="76">
        <v>3.87080695768834E-09</v>
      </c>
      <c r="J532" s="76">
        <v>2.96062130261698E-08</v>
      </c>
    </row>
    <row r="533" spans="2:10" ht="15">
      <c r="B533" s="76"/>
      <c r="C533" s="76"/>
      <c r="D533" s="76"/>
      <c r="E533" s="116" t="s">
        <v>467</v>
      </c>
      <c r="F533" s="116"/>
      <c r="G533" s="116"/>
      <c r="H533" s="76">
        <v>2.93261958182129E-10</v>
      </c>
      <c r="I533" s="76">
        <v>8.97513922253213E-11</v>
      </c>
      <c r="J533" s="76">
        <v>2.03510565956808E-10</v>
      </c>
    </row>
    <row r="534" spans="2:10" ht="15">
      <c r="B534" s="76"/>
      <c r="C534" s="76"/>
      <c r="D534" s="76"/>
      <c r="E534" s="116" t="s">
        <v>474</v>
      </c>
      <c r="F534" s="116"/>
      <c r="G534" s="116"/>
      <c r="H534" s="76">
        <v>1.27192729614815E-07</v>
      </c>
      <c r="I534" s="76">
        <v>1.61065169841269E-08</v>
      </c>
      <c r="J534" s="76">
        <v>1.11086212630688E-07</v>
      </c>
    </row>
    <row r="535" spans="2:10" ht="15">
      <c r="B535" s="76"/>
      <c r="C535" s="76"/>
      <c r="D535" s="76"/>
      <c r="E535" s="116" t="s">
        <v>477</v>
      </c>
      <c r="F535" s="116"/>
      <c r="G535" s="116"/>
      <c r="H535" s="76">
        <v>9.55282388384753E-08</v>
      </c>
      <c r="I535" s="76">
        <v>2.92110065990007E-08</v>
      </c>
      <c r="J535" s="76">
        <v>6.63172322394747E-08</v>
      </c>
    </row>
    <row r="536" spans="2:10" ht="15">
      <c r="B536" s="76"/>
      <c r="C536" s="76"/>
      <c r="D536" s="76"/>
      <c r="E536" s="116" t="s">
        <v>478</v>
      </c>
      <c r="F536" s="116"/>
      <c r="G536" s="116"/>
      <c r="H536" s="76">
        <v>4.11740093595622E-08</v>
      </c>
      <c r="I536" s="76">
        <v>1.25994408473119E-08</v>
      </c>
      <c r="J536" s="76">
        <v>2.85745685122502E-08</v>
      </c>
    </row>
    <row r="537" spans="2:10" ht="15">
      <c r="B537" s="76"/>
      <c r="C537" s="76"/>
      <c r="D537" s="76"/>
      <c r="E537" s="116" t="s">
        <v>166</v>
      </c>
      <c r="F537" s="116"/>
      <c r="G537" s="116"/>
      <c r="H537" s="76">
        <v>6.56998480972154E-10</v>
      </c>
      <c r="I537" s="76">
        <v>7.5717612842863E-11</v>
      </c>
      <c r="J537" s="76">
        <v>5.81280868129291E-10</v>
      </c>
    </row>
    <row r="538" spans="2:10" ht="15">
      <c r="B538" s="76"/>
      <c r="C538" s="76"/>
      <c r="D538" s="116" t="s">
        <v>521</v>
      </c>
      <c r="E538" s="116"/>
      <c r="F538" s="116"/>
      <c r="G538" s="116"/>
      <c r="H538" s="76">
        <v>1.11668167737036E-08</v>
      </c>
      <c r="I538" s="76">
        <v>3.29817829667026E-09</v>
      </c>
      <c r="J538" s="76">
        <v>7.86863847703331E-09</v>
      </c>
    </row>
    <row r="539" spans="2:10" ht="15">
      <c r="B539" s="76"/>
      <c r="C539" s="76"/>
      <c r="D539" s="76"/>
      <c r="E539" s="116" t="s">
        <v>522</v>
      </c>
      <c r="F539" s="116"/>
      <c r="G539" s="116"/>
      <c r="H539" s="76">
        <v>1.10900106819618E-08</v>
      </c>
      <c r="I539" s="76">
        <v>3.26633496558123E-09</v>
      </c>
      <c r="J539" s="76">
        <v>7.82367571638056E-09</v>
      </c>
    </row>
    <row r="540" spans="2:10" ht="15">
      <c r="B540" s="76"/>
      <c r="C540" s="76"/>
      <c r="D540" s="76"/>
      <c r="E540" s="76"/>
      <c r="F540" s="116" t="s">
        <v>492</v>
      </c>
      <c r="G540" s="116"/>
      <c r="H540" s="76">
        <v>1.96339585319144E-12</v>
      </c>
      <c r="I540" s="76">
        <v>9.13037976560718E-13</v>
      </c>
      <c r="J540" s="76">
        <v>1.05035787663072E-12</v>
      </c>
    </row>
    <row r="541" spans="2:10" ht="15">
      <c r="B541" s="76"/>
      <c r="C541" s="76"/>
      <c r="D541" s="76"/>
      <c r="E541" s="76"/>
      <c r="F541" s="116" t="s">
        <v>493</v>
      </c>
      <c r="G541" s="116"/>
      <c r="H541" s="76">
        <v>7.60871816469327E-13</v>
      </c>
      <c r="I541" s="76">
        <v>3.49832980059855E-13</v>
      </c>
      <c r="J541" s="76">
        <v>4.11038836409472E-13</v>
      </c>
    </row>
    <row r="542" spans="2:10" ht="15">
      <c r="B542" s="76"/>
      <c r="C542" s="76"/>
      <c r="D542" s="76"/>
      <c r="E542" s="76"/>
      <c r="F542" s="116" t="s">
        <v>366</v>
      </c>
      <c r="G542" s="116"/>
      <c r="H542" s="76">
        <v>2.8686143225184E-12</v>
      </c>
      <c r="I542" s="76">
        <v>1.89747852071514E-12</v>
      </c>
      <c r="J542" s="76">
        <v>9.71135801803263E-13</v>
      </c>
    </row>
    <row r="543" spans="2:10" ht="15">
      <c r="B543" s="76"/>
      <c r="C543" s="76"/>
      <c r="D543" s="76"/>
      <c r="E543" s="76"/>
      <c r="F543" s="116" t="s">
        <v>339</v>
      </c>
      <c r="G543" s="116"/>
      <c r="H543" s="76">
        <v>9.39210935789965E-13</v>
      </c>
      <c r="I543" s="76">
        <v>3.03489388713006E-13</v>
      </c>
      <c r="J543" s="76">
        <v>6.35721547076958E-13</v>
      </c>
    </row>
    <row r="544" spans="2:10" ht="15">
      <c r="B544" s="76"/>
      <c r="C544" s="76"/>
      <c r="D544" s="76"/>
      <c r="E544" s="76"/>
      <c r="F544" s="116" t="s">
        <v>372</v>
      </c>
      <c r="G544" s="116"/>
      <c r="H544" s="76">
        <v>6.36923719966989E-11</v>
      </c>
      <c r="I544" s="76">
        <v>8.06533636315548E-12</v>
      </c>
      <c r="J544" s="76">
        <v>5.56270356335434E-11</v>
      </c>
    </row>
    <row r="545" spans="2:10" ht="15">
      <c r="B545" s="76"/>
      <c r="C545" s="76"/>
      <c r="D545" s="76"/>
      <c r="E545" s="76"/>
      <c r="F545" s="116" t="s">
        <v>373</v>
      </c>
      <c r="G545" s="116"/>
      <c r="H545" s="76">
        <v>1.17757402292694E-09</v>
      </c>
      <c r="I545" s="76">
        <v>2.87389471365592E-10</v>
      </c>
      <c r="J545" s="76">
        <v>8.90184551561347E-10</v>
      </c>
    </row>
    <row r="546" spans="2:10" ht="15">
      <c r="B546" s="76"/>
      <c r="C546" s="76"/>
      <c r="D546" s="76"/>
      <c r="E546" s="76"/>
      <c r="F546" s="116" t="s">
        <v>340</v>
      </c>
      <c r="G546" s="116"/>
      <c r="H546" s="76">
        <v>4.11228366972907E-13</v>
      </c>
      <c r="I546" s="76">
        <v>2.00353902888368E-13</v>
      </c>
      <c r="J546" s="76">
        <v>2.10874464084539E-13</v>
      </c>
    </row>
    <row r="547" spans="2:10" ht="15">
      <c r="B547" s="76"/>
      <c r="C547" s="76"/>
      <c r="D547" s="76"/>
      <c r="E547" s="76"/>
      <c r="F547" s="116" t="s">
        <v>343</v>
      </c>
      <c r="G547" s="116"/>
      <c r="H547" s="76">
        <v>4.26693088079859E-13</v>
      </c>
      <c r="I547" s="76">
        <v>2.17909183620337E-13</v>
      </c>
      <c r="J547" s="76">
        <v>2.08783904459522E-13</v>
      </c>
    </row>
    <row r="548" spans="2:10" ht="15">
      <c r="B548" s="76"/>
      <c r="C548" s="76"/>
      <c r="D548" s="76"/>
      <c r="E548" s="76"/>
      <c r="F548" s="116" t="s">
        <v>344</v>
      </c>
      <c r="G548" s="116"/>
      <c r="H548" s="76">
        <v>2.26308541025968E-12</v>
      </c>
      <c r="I548" s="76">
        <v>1.12259610238241E-12</v>
      </c>
      <c r="J548" s="76">
        <v>1.14048930787727E-12</v>
      </c>
    </row>
    <row r="549" spans="2:10" ht="15">
      <c r="B549" s="76"/>
      <c r="C549" s="76"/>
      <c r="D549" s="76"/>
      <c r="E549" s="76"/>
      <c r="F549" s="116" t="s">
        <v>495</v>
      </c>
      <c r="G549" s="116"/>
      <c r="H549" s="76">
        <v>1.70173358117066E-11</v>
      </c>
      <c r="I549" s="76">
        <v>1.96121014465624E-12</v>
      </c>
      <c r="J549" s="76">
        <v>1.50561256670504E-11</v>
      </c>
    </row>
    <row r="550" spans="2:10" ht="15">
      <c r="B550" s="76"/>
      <c r="C550" s="76"/>
      <c r="D550" s="76"/>
      <c r="E550" s="76"/>
      <c r="F550" s="116" t="s">
        <v>384</v>
      </c>
      <c r="G550" s="116"/>
      <c r="H550" s="76">
        <v>7.21266113139334E-11</v>
      </c>
      <c r="I550" s="76">
        <v>2.44493181888988E-11</v>
      </c>
      <c r="J550" s="76">
        <v>4.76772931250346E-11</v>
      </c>
    </row>
    <row r="551" spans="2:10" ht="15">
      <c r="B551" s="76"/>
      <c r="C551" s="76"/>
      <c r="D551" s="76"/>
      <c r="E551" s="76"/>
      <c r="F551" s="116" t="s">
        <v>385</v>
      </c>
      <c r="G551" s="116"/>
      <c r="H551" s="76">
        <v>4.79267424422253E-13</v>
      </c>
      <c r="I551" s="76">
        <v>2.3349250779252E-13</v>
      </c>
      <c r="J551" s="76">
        <v>2.45774916629732E-13</v>
      </c>
    </row>
    <row r="552" spans="2:10" ht="15">
      <c r="B552" s="76"/>
      <c r="C552" s="76"/>
      <c r="D552" s="76"/>
      <c r="E552" s="76"/>
      <c r="F552" s="116" t="s">
        <v>390</v>
      </c>
      <c r="G552" s="116"/>
      <c r="H552" s="76">
        <v>1.85790541645157E-12</v>
      </c>
      <c r="I552" s="76">
        <v>2.14119468767698E-13</v>
      </c>
      <c r="J552" s="76">
        <v>1.64378594768387E-12</v>
      </c>
    </row>
    <row r="553" spans="2:10" ht="15">
      <c r="B553" s="76"/>
      <c r="C553" s="76"/>
      <c r="D553" s="76"/>
      <c r="E553" s="76"/>
      <c r="F553" s="116" t="s">
        <v>496</v>
      </c>
      <c r="G553" s="116"/>
      <c r="H553" s="76">
        <v>7.39906563047188E-09</v>
      </c>
      <c r="I553" s="76">
        <v>2.19468281207437E-09</v>
      </c>
      <c r="J553" s="76">
        <v>5.20438281839751E-09</v>
      </c>
    </row>
    <row r="554" spans="2:10" ht="15">
      <c r="B554" s="76"/>
      <c r="C554" s="76"/>
      <c r="D554" s="76"/>
      <c r="E554" s="76"/>
      <c r="F554" s="116" t="s">
        <v>397</v>
      </c>
      <c r="G554" s="116"/>
      <c r="H554" s="76">
        <v>1.26432902804786E-09</v>
      </c>
      <c r="I554" s="76">
        <v>4.48746611303001E-10</v>
      </c>
      <c r="J554" s="76">
        <v>8.15582416744864E-10</v>
      </c>
    </row>
    <row r="555" spans="2:10" ht="15">
      <c r="B555" s="76"/>
      <c r="C555" s="76"/>
      <c r="D555" s="76"/>
      <c r="E555" s="76"/>
      <c r="F555" s="116" t="s">
        <v>402</v>
      </c>
      <c r="G555" s="116"/>
      <c r="H555" s="76">
        <v>7.63964599625796E-10</v>
      </c>
      <c r="I555" s="76">
        <v>1.73570574203152E-10</v>
      </c>
      <c r="J555" s="76">
        <v>5.90394025422645E-10</v>
      </c>
    </row>
    <row r="556" spans="2:10" ht="15">
      <c r="B556" s="76"/>
      <c r="C556" s="76"/>
      <c r="D556" s="76"/>
      <c r="E556" s="76"/>
      <c r="F556" s="116" t="s">
        <v>498</v>
      </c>
      <c r="G556" s="116"/>
      <c r="H556" s="76">
        <v>3.20270809132819E-10</v>
      </c>
      <c r="I556" s="76">
        <v>1.22017321906909E-10</v>
      </c>
      <c r="J556" s="76">
        <v>1.9825348722591E-10</v>
      </c>
    </row>
    <row r="557" spans="2:10" ht="15">
      <c r="B557" s="76"/>
      <c r="C557" s="76"/>
      <c r="D557" s="76"/>
      <c r="E557" s="116" t="s">
        <v>347</v>
      </c>
      <c r="F557" s="116"/>
      <c r="G557" s="116"/>
      <c r="H557" s="76">
        <v>7.68060917417708E-11</v>
      </c>
      <c r="I557" s="76">
        <v>3.18433310890225E-11</v>
      </c>
      <c r="J557" s="76">
        <v>4.49627606527483E-11</v>
      </c>
    </row>
    <row r="558" spans="2:10" ht="15">
      <c r="B558" s="76"/>
      <c r="C558" s="76"/>
      <c r="D558" s="116" t="s">
        <v>523</v>
      </c>
      <c r="E558" s="116"/>
      <c r="F558" s="116"/>
      <c r="G558" s="116"/>
      <c r="H558" s="76">
        <v>5.06887886939393E-06</v>
      </c>
      <c r="I558" s="76">
        <v>6.41875597948985E-07</v>
      </c>
      <c r="J558" s="76">
        <v>4.42700327144494E-06</v>
      </c>
    </row>
    <row r="559" spans="2:10" ht="15">
      <c r="B559" s="76"/>
      <c r="C559" s="76"/>
      <c r="D559" s="76"/>
      <c r="E559" s="116" t="s">
        <v>509</v>
      </c>
      <c r="F559" s="116"/>
      <c r="G559" s="116"/>
      <c r="H559" s="76">
        <v>5.06887886939393E-06</v>
      </c>
      <c r="I559" s="76">
        <v>6.41875597948985E-07</v>
      </c>
      <c r="J559" s="76">
        <v>4.42700327144494E-06</v>
      </c>
    </row>
    <row r="560" spans="2:10" ht="15">
      <c r="B560" s="76"/>
      <c r="C560" s="116" t="s">
        <v>524</v>
      </c>
      <c r="D560" s="116"/>
      <c r="E560" s="116"/>
      <c r="F560" s="116"/>
      <c r="G560" s="116"/>
      <c r="H560" s="76">
        <v>0</v>
      </c>
      <c r="I560" s="76">
        <v>0</v>
      </c>
      <c r="J560" s="76">
        <v>0</v>
      </c>
    </row>
    <row r="561" spans="2:10" ht="15">
      <c r="B561" s="76"/>
      <c r="C561" s="116" t="s">
        <v>525</v>
      </c>
      <c r="D561" s="116"/>
      <c r="E561" s="116"/>
      <c r="F561" s="116"/>
      <c r="G561" s="116"/>
      <c r="H561" s="76">
        <v>0.000149258581248334</v>
      </c>
      <c r="I561" s="76">
        <v>0.000149200807991462</v>
      </c>
      <c r="J561" s="76">
        <v>5.77732568728122E-08</v>
      </c>
    </row>
    <row r="562" spans="2:10" ht="15">
      <c r="B562" s="76"/>
      <c r="C562" s="76"/>
      <c r="D562" s="116" t="s">
        <v>526</v>
      </c>
      <c r="E562" s="116"/>
      <c r="F562" s="116"/>
      <c r="G562" s="116"/>
      <c r="H562" s="76">
        <v>0.000149178625624148</v>
      </c>
      <c r="I562" s="76">
        <v>0.000149164109651658</v>
      </c>
      <c r="J562" s="76">
        <v>1.45159724895883E-08</v>
      </c>
    </row>
    <row r="563" spans="2:10" ht="15">
      <c r="B563" s="76"/>
      <c r="C563" s="76"/>
      <c r="D563" s="76"/>
      <c r="E563" s="116" t="s">
        <v>262</v>
      </c>
      <c r="F563" s="116"/>
      <c r="G563" s="116"/>
      <c r="H563" s="76">
        <v>1.92973054763767E-16</v>
      </c>
      <c r="I563" s="76">
        <v>1.92973054763767E-16</v>
      </c>
      <c r="J563" s="76">
        <v>0</v>
      </c>
    </row>
    <row r="564" spans="2:10" ht="15">
      <c r="B564" s="76"/>
      <c r="C564" s="76"/>
      <c r="D564" s="76"/>
      <c r="E564" s="116" t="s">
        <v>263</v>
      </c>
      <c r="F564" s="116"/>
      <c r="G564" s="116"/>
      <c r="H564" s="76">
        <v>8.26783877429183E-08</v>
      </c>
      <c r="I564" s="76">
        <v>8.26783703806721E-08</v>
      </c>
      <c r="J564" s="76">
        <v>1.73622461267298E-14</v>
      </c>
    </row>
    <row r="565" spans="2:10" ht="15">
      <c r="B565" s="76"/>
      <c r="C565" s="76"/>
      <c r="D565" s="76"/>
      <c r="E565" s="116" t="s">
        <v>265</v>
      </c>
      <c r="F565" s="116"/>
      <c r="G565" s="116"/>
      <c r="H565" s="76">
        <v>9.32957407266904E-13</v>
      </c>
      <c r="I565" s="76">
        <v>7.51186493953907E-13</v>
      </c>
      <c r="J565" s="76">
        <v>1.81770913312997E-13</v>
      </c>
    </row>
    <row r="566" spans="2:10" ht="15">
      <c r="B566" s="76"/>
      <c r="C566" s="76"/>
      <c r="D566" s="76"/>
      <c r="E566" s="116" t="s">
        <v>266</v>
      </c>
      <c r="F566" s="116"/>
      <c r="G566" s="116"/>
      <c r="H566" s="76">
        <v>2.70958676665632E-12</v>
      </c>
      <c r="I566" s="76">
        <v>2.6410645289744E-12</v>
      </c>
      <c r="J566" s="76">
        <v>6.85222376819213E-14</v>
      </c>
    </row>
    <row r="567" spans="2:10" ht="15">
      <c r="B567" s="76"/>
      <c r="C567" s="76"/>
      <c r="D567" s="76"/>
      <c r="E567" s="116" t="s">
        <v>267</v>
      </c>
      <c r="F567" s="116"/>
      <c r="G567" s="116"/>
      <c r="H567" s="76">
        <v>6.99165499146064E-16</v>
      </c>
      <c r="I567" s="76">
        <v>6.99165499146064E-16</v>
      </c>
      <c r="J567" s="76">
        <v>0</v>
      </c>
    </row>
    <row r="568" spans="2:10" ht="15">
      <c r="B568" s="76"/>
      <c r="C568" s="76"/>
      <c r="D568" s="76"/>
      <c r="E568" s="116" t="s">
        <v>268</v>
      </c>
      <c r="F568" s="116"/>
      <c r="G568" s="116"/>
      <c r="H568" s="76">
        <v>6.35751165770175E-11</v>
      </c>
      <c r="I568" s="76">
        <v>2.28615509602915E-11</v>
      </c>
      <c r="J568" s="76">
        <v>4.0713565616726E-11</v>
      </c>
    </row>
    <row r="569" spans="2:10" ht="15">
      <c r="B569" s="76"/>
      <c r="C569" s="76"/>
      <c r="D569" s="76"/>
      <c r="E569" s="116" t="s">
        <v>269</v>
      </c>
      <c r="F569" s="116"/>
      <c r="G569" s="116"/>
      <c r="H569" s="76">
        <v>1.14151874849364E-12</v>
      </c>
      <c r="I569" s="76">
        <v>4.36072558019294E-13</v>
      </c>
      <c r="J569" s="76">
        <v>7.05446190474344E-13</v>
      </c>
    </row>
    <row r="570" spans="2:10" ht="15">
      <c r="B570" s="76"/>
      <c r="C570" s="76"/>
      <c r="D570" s="76"/>
      <c r="E570" s="116" t="s">
        <v>270</v>
      </c>
      <c r="F570" s="116"/>
      <c r="G570" s="116"/>
      <c r="H570" s="76">
        <v>3.44480440101202E-12</v>
      </c>
      <c r="I570" s="76">
        <v>2.9885664503075E-12</v>
      </c>
      <c r="J570" s="76">
        <v>4.56237950704526E-13</v>
      </c>
    </row>
    <row r="571" spans="2:10" ht="15">
      <c r="B571" s="76"/>
      <c r="C571" s="76"/>
      <c r="D571" s="76"/>
      <c r="E571" s="116" t="s">
        <v>160</v>
      </c>
      <c r="F571" s="116"/>
      <c r="G571" s="116"/>
      <c r="H571" s="76">
        <v>0.000147950816251724</v>
      </c>
      <c r="I571" s="76">
        <v>0.000147950759340178</v>
      </c>
      <c r="J571" s="76">
        <v>5.6911545296709E-11</v>
      </c>
    </row>
    <row r="572" spans="2:10" ht="15">
      <c r="B572" s="76"/>
      <c r="C572" s="76"/>
      <c r="D572" s="76"/>
      <c r="E572" s="116" t="s">
        <v>274</v>
      </c>
      <c r="F572" s="116"/>
      <c r="G572" s="116"/>
      <c r="H572" s="76">
        <v>5.91185295911774E-07</v>
      </c>
      <c r="I572" s="76">
        <v>5.91185182815777E-07</v>
      </c>
      <c r="J572" s="76">
        <v>1.13095996613793E-13</v>
      </c>
    </row>
    <row r="573" spans="2:10" ht="15">
      <c r="B573" s="76"/>
      <c r="C573" s="76"/>
      <c r="D573" s="76"/>
      <c r="E573" s="116" t="s">
        <v>275</v>
      </c>
      <c r="F573" s="116"/>
      <c r="G573" s="116"/>
      <c r="H573" s="76">
        <v>2.51172105018569E-11</v>
      </c>
      <c r="I573" s="76">
        <v>1.51614430411521E-11</v>
      </c>
      <c r="J573" s="76">
        <v>9.95576746070472E-12</v>
      </c>
    </row>
    <row r="574" spans="2:10" ht="15">
      <c r="B574" s="76"/>
      <c r="C574" s="76"/>
      <c r="D574" s="76"/>
      <c r="E574" s="116" t="s">
        <v>276</v>
      </c>
      <c r="F574" s="116"/>
      <c r="G574" s="116"/>
      <c r="H574" s="76">
        <v>1.5292663012227E-09</v>
      </c>
      <c r="I574" s="76">
        <v>1.52926485561468E-09</v>
      </c>
      <c r="J574" s="76">
        <v>1.44560801626606E-15</v>
      </c>
    </row>
    <row r="575" spans="2:10" ht="15">
      <c r="B575" s="76"/>
      <c r="C575" s="76"/>
      <c r="D575" s="76"/>
      <c r="E575" s="116" t="s">
        <v>278</v>
      </c>
      <c r="F575" s="116"/>
      <c r="G575" s="116"/>
      <c r="H575" s="76">
        <v>6.30493211965008E-11</v>
      </c>
      <c r="I575" s="76">
        <v>4.61231812782933E-11</v>
      </c>
      <c r="J575" s="76">
        <v>1.69261399182076E-11</v>
      </c>
    </row>
    <row r="576" spans="2:10" ht="15">
      <c r="B576" s="76"/>
      <c r="C576" s="76"/>
      <c r="D576" s="76"/>
      <c r="E576" s="116" t="s">
        <v>281</v>
      </c>
      <c r="F576" s="116"/>
      <c r="G576" s="116"/>
      <c r="H576" s="76">
        <v>9.82194043251035E-09</v>
      </c>
      <c r="I576" s="76">
        <v>9.82194043251035E-09</v>
      </c>
      <c r="J576" s="76">
        <v>0</v>
      </c>
    </row>
    <row r="577" spans="2:10" ht="15">
      <c r="B577" s="76"/>
      <c r="C577" s="76"/>
      <c r="D577" s="76"/>
      <c r="E577" s="116" t="s">
        <v>327</v>
      </c>
      <c r="F577" s="116"/>
      <c r="G577" s="116"/>
      <c r="H577" s="76">
        <v>1.96149961856709E-08</v>
      </c>
      <c r="I577" s="76">
        <v>5.22988728293378E-09</v>
      </c>
      <c r="J577" s="76">
        <v>1.43851089027371E-08</v>
      </c>
    </row>
    <row r="578" spans="2:10" ht="15">
      <c r="B578" s="76"/>
      <c r="C578" s="76"/>
      <c r="D578" s="76"/>
      <c r="E578" s="116" t="s">
        <v>284</v>
      </c>
      <c r="F578" s="116"/>
      <c r="G578" s="116"/>
      <c r="H578" s="76">
        <v>7.14887998364291E-08</v>
      </c>
      <c r="I578" s="76">
        <v>7.14887998364291E-08</v>
      </c>
      <c r="J578" s="76">
        <v>0</v>
      </c>
    </row>
    <row r="579" spans="2:10" ht="15">
      <c r="B579" s="76"/>
      <c r="C579" s="76"/>
      <c r="D579" s="76"/>
      <c r="E579" s="116" t="s">
        <v>287</v>
      </c>
      <c r="F579" s="116"/>
      <c r="G579" s="116"/>
      <c r="H579" s="76">
        <v>4.51311901576065E-07</v>
      </c>
      <c r="I579" s="76">
        <v>4.51311901576065E-07</v>
      </c>
      <c r="J579" s="76">
        <v>0</v>
      </c>
    </row>
    <row r="580" spans="2:10" ht="15">
      <c r="B580" s="76"/>
      <c r="C580" s="76"/>
      <c r="D580" s="76"/>
      <c r="E580" s="116" t="s">
        <v>288</v>
      </c>
      <c r="F580" s="116"/>
      <c r="G580" s="116"/>
      <c r="H580" s="76">
        <v>1.88130296499462E-11</v>
      </c>
      <c r="I580" s="76">
        <v>1.40003422339985E-11</v>
      </c>
      <c r="J580" s="76">
        <v>4.81268741594776E-12</v>
      </c>
    </row>
    <row r="581" spans="2:10" ht="15">
      <c r="B581" s="76"/>
      <c r="C581" s="76"/>
      <c r="D581" s="116" t="s">
        <v>527</v>
      </c>
      <c r="E581" s="116"/>
      <c r="F581" s="116"/>
      <c r="G581" s="116"/>
      <c r="H581" s="76">
        <v>6.81860233023233E-08</v>
      </c>
      <c r="I581" s="76">
        <v>2.52153901752137E-08</v>
      </c>
      <c r="J581" s="76">
        <v>4.29706331271096E-08</v>
      </c>
    </row>
    <row r="582" spans="2:10" ht="15">
      <c r="B582" s="76"/>
      <c r="C582" s="76"/>
      <c r="D582" s="76"/>
      <c r="E582" s="116" t="s">
        <v>446</v>
      </c>
      <c r="F582" s="116"/>
      <c r="G582" s="116"/>
      <c r="H582" s="76">
        <v>8.12849368301786E-11</v>
      </c>
      <c r="I582" s="76">
        <v>3.54160505901598E-11</v>
      </c>
      <c r="J582" s="76">
        <v>4.58688862400189E-11</v>
      </c>
    </row>
    <row r="583" spans="2:10" ht="15">
      <c r="B583" s="76"/>
      <c r="C583" s="76"/>
      <c r="D583" s="76"/>
      <c r="E583" s="116" t="s">
        <v>290</v>
      </c>
      <c r="F583" s="116"/>
      <c r="G583" s="116"/>
      <c r="H583" s="76">
        <v>3.0671162745275E-08</v>
      </c>
      <c r="I583" s="76">
        <v>8.31834229783864E-09</v>
      </c>
      <c r="J583" s="76">
        <v>2.23528204474363E-08</v>
      </c>
    </row>
    <row r="584" spans="2:10" ht="15">
      <c r="B584" s="76"/>
      <c r="C584" s="76"/>
      <c r="D584" s="76"/>
      <c r="E584" s="116" t="s">
        <v>513</v>
      </c>
      <c r="F584" s="116"/>
      <c r="G584" s="116"/>
      <c r="H584" s="76">
        <v>8.32930184819801E-12</v>
      </c>
      <c r="I584" s="76">
        <v>2.2834989169982E-12</v>
      </c>
      <c r="J584" s="76">
        <v>6.04580293119982E-12</v>
      </c>
    </row>
    <row r="585" spans="2:10" ht="15">
      <c r="B585" s="76"/>
      <c r="C585" s="76"/>
      <c r="D585" s="76"/>
      <c r="E585" s="116" t="s">
        <v>451</v>
      </c>
      <c r="F585" s="116"/>
      <c r="G585" s="116"/>
      <c r="H585" s="76">
        <v>5.85033631107381E-09</v>
      </c>
      <c r="I585" s="76">
        <v>5.08389660312126E-09</v>
      </c>
      <c r="J585" s="76">
        <v>7.66439707952555E-10</v>
      </c>
    </row>
    <row r="586" spans="2:10" ht="15">
      <c r="B586" s="76"/>
      <c r="C586" s="76"/>
      <c r="D586" s="76"/>
      <c r="E586" s="116" t="s">
        <v>258</v>
      </c>
      <c r="F586" s="116"/>
      <c r="G586" s="116"/>
      <c r="H586" s="76">
        <v>1.00554586834345E-08</v>
      </c>
      <c r="I586" s="76">
        <v>2.95780967449998E-09</v>
      </c>
      <c r="J586" s="76">
        <v>7.0976490089345E-09</v>
      </c>
    </row>
    <row r="587" spans="2:10" ht="15">
      <c r="B587" s="76"/>
      <c r="C587" s="76"/>
      <c r="D587" s="76"/>
      <c r="E587" s="116" t="s">
        <v>304</v>
      </c>
      <c r="F587" s="116"/>
      <c r="G587" s="116"/>
      <c r="H587" s="76">
        <v>1.6313756903519E-13</v>
      </c>
      <c r="I587" s="76">
        <v>1.6313756903519E-13</v>
      </c>
      <c r="J587" s="76">
        <v>0</v>
      </c>
    </row>
    <row r="588" spans="2:10" ht="15">
      <c r="B588" s="76"/>
      <c r="C588" s="76"/>
      <c r="D588" s="76"/>
      <c r="E588" s="116" t="s">
        <v>306</v>
      </c>
      <c r="F588" s="116"/>
      <c r="G588" s="116"/>
      <c r="H588" s="76">
        <v>2.77663502963648E-10</v>
      </c>
      <c r="I588" s="76">
        <v>7.61193469180531E-11</v>
      </c>
      <c r="J588" s="76">
        <v>2.01544156045595E-10</v>
      </c>
    </row>
    <row r="589" spans="2:10" ht="15">
      <c r="B589" s="76"/>
      <c r="C589" s="76"/>
      <c r="D589" s="76"/>
      <c r="E589" s="116" t="s">
        <v>462</v>
      </c>
      <c r="F589" s="116"/>
      <c r="G589" s="116"/>
      <c r="H589" s="76">
        <v>8.08509640372689E-10</v>
      </c>
      <c r="I589" s="76">
        <v>7.02528610794498E-10</v>
      </c>
      <c r="J589" s="76">
        <v>1.05981029578191E-10</v>
      </c>
    </row>
    <row r="590" spans="2:10" ht="15">
      <c r="B590" s="76"/>
      <c r="C590" s="76"/>
      <c r="D590" s="76"/>
      <c r="E590" s="116" t="s">
        <v>165</v>
      </c>
      <c r="F590" s="116"/>
      <c r="G590" s="116"/>
      <c r="H590" s="76">
        <v>3.19359008422117E-09</v>
      </c>
      <c r="I590" s="76">
        <v>8.53577428620334E-10</v>
      </c>
      <c r="J590" s="76">
        <v>2.34001265560083E-09</v>
      </c>
    </row>
    <row r="591" spans="2:10" ht="15">
      <c r="B591" s="76"/>
      <c r="C591" s="76"/>
      <c r="D591" s="76"/>
      <c r="E591" s="116" t="s">
        <v>528</v>
      </c>
      <c r="F591" s="116"/>
      <c r="G591" s="116"/>
      <c r="H591" s="76">
        <v>8.4170060815189E-09</v>
      </c>
      <c r="I591" s="76">
        <v>3.35225749005595E-09</v>
      </c>
      <c r="J591" s="76">
        <v>5.06474859146295E-09</v>
      </c>
    </row>
    <row r="592" spans="2:10" ht="15">
      <c r="B592" s="76"/>
      <c r="C592" s="76"/>
      <c r="D592" s="76"/>
      <c r="E592" s="116" t="s">
        <v>474</v>
      </c>
      <c r="F592" s="116"/>
      <c r="G592" s="116"/>
      <c r="H592" s="76">
        <v>5.1173975043405E-10</v>
      </c>
      <c r="I592" s="76">
        <v>4.4470806997751E-10</v>
      </c>
      <c r="J592" s="76">
        <v>6.70316804565394E-11</v>
      </c>
    </row>
    <row r="593" spans="2:10" ht="15">
      <c r="B593" s="76"/>
      <c r="C593" s="76"/>
      <c r="D593" s="76"/>
      <c r="E593" s="116" t="s">
        <v>477</v>
      </c>
      <c r="F593" s="116"/>
      <c r="G593" s="116"/>
      <c r="H593" s="76">
        <v>1.1872496738553E-09</v>
      </c>
      <c r="I593" s="76">
        <v>4.84040770375896E-10</v>
      </c>
      <c r="J593" s="76">
        <v>7.03208903479401E-10</v>
      </c>
    </row>
    <row r="594" spans="2:10" ht="15">
      <c r="B594" s="76"/>
      <c r="C594" s="76"/>
      <c r="D594" s="76"/>
      <c r="E594" s="116" t="s">
        <v>478</v>
      </c>
      <c r="F594" s="116"/>
      <c r="G594" s="116"/>
      <c r="H594" s="76">
        <v>7.12352945292692E-09</v>
      </c>
      <c r="I594" s="76">
        <v>2.90424719593539E-09</v>
      </c>
      <c r="J594" s="76">
        <v>4.21928225699154E-09</v>
      </c>
    </row>
    <row r="595" spans="2:10" ht="15">
      <c r="B595" s="76"/>
      <c r="C595" s="76"/>
      <c r="D595" s="116" t="s">
        <v>529</v>
      </c>
      <c r="E595" s="116"/>
      <c r="F595" s="116"/>
      <c r="G595" s="116"/>
      <c r="H595" s="76">
        <v>4.78537581833067E-10</v>
      </c>
      <c r="I595" s="76">
        <v>1.91886325718852E-10</v>
      </c>
      <c r="J595" s="76">
        <v>2.86651256114215E-10</v>
      </c>
    </row>
    <row r="596" spans="2:10" ht="15">
      <c r="B596" s="76"/>
      <c r="C596" s="76"/>
      <c r="D596" s="76"/>
      <c r="E596" s="116" t="s">
        <v>496</v>
      </c>
      <c r="F596" s="116"/>
      <c r="G596" s="116"/>
      <c r="H596" s="76">
        <v>4.78537581833067E-10</v>
      </c>
      <c r="I596" s="76">
        <v>1.91886325718852E-10</v>
      </c>
      <c r="J596" s="76">
        <v>2.86651256114215E-10</v>
      </c>
    </row>
    <row r="597" spans="2:10" ht="15">
      <c r="B597" s="76"/>
      <c r="C597" s="76"/>
      <c r="D597" s="116" t="s">
        <v>530</v>
      </c>
      <c r="E597" s="116"/>
      <c r="F597" s="116"/>
      <c r="G597" s="116"/>
      <c r="H597" s="76">
        <v>0</v>
      </c>
      <c r="I597" s="76">
        <v>0</v>
      </c>
      <c r="J597" s="76">
        <v>0</v>
      </c>
    </row>
    <row r="598" spans="2:10" ht="15">
      <c r="B598" s="76"/>
      <c r="C598" s="76"/>
      <c r="D598" s="116" t="s">
        <v>531</v>
      </c>
      <c r="E598" s="116"/>
      <c r="F598" s="116"/>
      <c r="G598" s="116"/>
      <c r="H598" s="76">
        <v>1.12910633025689E-08</v>
      </c>
      <c r="I598" s="76">
        <v>1.12910633025689E-08</v>
      </c>
      <c r="J598" s="76">
        <v>0</v>
      </c>
    </row>
    <row r="599" spans="2:10" ht="15">
      <c r="B599" s="76"/>
      <c r="C599" s="76"/>
      <c r="D599" s="116" t="s">
        <v>514</v>
      </c>
      <c r="E599" s="116"/>
      <c r="F599" s="116"/>
      <c r="G599" s="116"/>
      <c r="H599" s="76">
        <v>0</v>
      </c>
      <c r="I599" s="76">
        <v>0</v>
      </c>
      <c r="J599" s="76">
        <v>0</v>
      </c>
    </row>
  </sheetData>
  <sheetProtection/>
  <mergeCells count="555">
    <mergeCell ref="B123:G123"/>
    <mergeCell ref="B4:G4"/>
    <mergeCell ref="B5:G5"/>
    <mergeCell ref="F120:G120"/>
    <mergeCell ref="D121:G121"/>
    <mergeCell ref="F114:G114"/>
    <mergeCell ref="F115:G115"/>
    <mergeCell ref="F116:G116"/>
    <mergeCell ref="F117:G117"/>
    <mergeCell ref="E118:G118"/>
    <mergeCell ref="F119:G119"/>
    <mergeCell ref="F98:G98"/>
    <mergeCell ref="F99:G99"/>
    <mergeCell ref="F100:G100"/>
    <mergeCell ref="F101:G101"/>
    <mergeCell ref="E102:G102"/>
    <mergeCell ref="F103:G103"/>
    <mergeCell ref="F92:G92"/>
    <mergeCell ref="D595:G595"/>
    <mergeCell ref="E596:G596"/>
    <mergeCell ref="E589:G589"/>
    <mergeCell ref="E590:G590"/>
    <mergeCell ref="E591:G591"/>
    <mergeCell ref="E592:G592"/>
    <mergeCell ref="E593:G593"/>
    <mergeCell ref="E594:G594"/>
    <mergeCell ref="E583:G583"/>
    <mergeCell ref="E584:G584"/>
    <mergeCell ref="E585:G585"/>
    <mergeCell ref="E586:G586"/>
    <mergeCell ref="E587:G587"/>
    <mergeCell ref="E588:G588"/>
    <mergeCell ref="E577:G577"/>
    <mergeCell ref="E578:G578"/>
    <mergeCell ref="E579:G579"/>
    <mergeCell ref="D597:G597"/>
    <mergeCell ref="D598:G598"/>
    <mergeCell ref="E580:G580"/>
    <mergeCell ref="D581:G581"/>
    <mergeCell ref="E582:G582"/>
    <mergeCell ref="E571:G571"/>
    <mergeCell ref="E572:G572"/>
    <mergeCell ref="E573:G573"/>
    <mergeCell ref="E574:G574"/>
    <mergeCell ref="E575:G575"/>
    <mergeCell ref="E576:G576"/>
    <mergeCell ref="E565:G565"/>
    <mergeCell ref="E566:G566"/>
    <mergeCell ref="E567:G567"/>
    <mergeCell ref="E568:G568"/>
    <mergeCell ref="E569:G569"/>
    <mergeCell ref="E570:G570"/>
    <mergeCell ref="D599:G599"/>
    <mergeCell ref="C561:G561"/>
    <mergeCell ref="D562:G562"/>
    <mergeCell ref="E563:G563"/>
    <mergeCell ref="E564:G564"/>
    <mergeCell ref="F555:G555"/>
    <mergeCell ref="F556:G556"/>
    <mergeCell ref="E557:G557"/>
    <mergeCell ref="D558:G558"/>
    <mergeCell ref="E559:G559"/>
    <mergeCell ref="C560:G560"/>
    <mergeCell ref="F549:G549"/>
    <mergeCell ref="F550:G550"/>
    <mergeCell ref="F551:G551"/>
    <mergeCell ref="F552:G552"/>
    <mergeCell ref="F553:G553"/>
    <mergeCell ref="F554:G554"/>
    <mergeCell ref="F545:G545"/>
    <mergeCell ref="F546:G546"/>
    <mergeCell ref="E537:G537"/>
    <mergeCell ref="D538:G538"/>
    <mergeCell ref="E539:G539"/>
    <mergeCell ref="F540:G540"/>
    <mergeCell ref="F541:G541"/>
    <mergeCell ref="F542:G542"/>
    <mergeCell ref="E533:G533"/>
    <mergeCell ref="E534:G534"/>
    <mergeCell ref="E535:G535"/>
    <mergeCell ref="E536:G536"/>
    <mergeCell ref="F543:G543"/>
    <mergeCell ref="F544:G544"/>
    <mergeCell ref="E525:G525"/>
    <mergeCell ref="E526:G526"/>
    <mergeCell ref="E527:G527"/>
    <mergeCell ref="F547:G547"/>
    <mergeCell ref="F548:G548"/>
    <mergeCell ref="E528:G528"/>
    <mergeCell ref="E529:G529"/>
    <mergeCell ref="E530:G530"/>
    <mergeCell ref="E531:G531"/>
    <mergeCell ref="E532:G532"/>
    <mergeCell ref="E519:G519"/>
    <mergeCell ref="E520:G520"/>
    <mergeCell ref="E521:G521"/>
    <mergeCell ref="E522:G522"/>
    <mergeCell ref="D523:G523"/>
    <mergeCell ref="E524:G524"/>
    <mergeCell ref="E513:G513"/>
    <mergeCell ref="E514:G514"/>
    <mergeCell ref="E515:G515"/>
    <mergeCell ref="E516:G516"/>
    <mergeCell ref="E517:G517"/>
    <mergeCell ref="E518:G518"/>
    <mergeCell ref="E507:G507"/>
    <mergeCell ref="E508:G508"/>
    <mergeCell ref="E509:G509"/>
    <mergeCell ref="E510:G510"/>
    <mergeCell ref="E501:G501"/>
    <mergeCell ref="E502:G502"/>
    <mergeCell ref="E503:G503"/>
    <mergeCell ref="E504:G504"/>
    <mergeCell ref="D505:G505"/>
    <mergeCell ref="E506:G506"/>
    <mergeCell ref="D495:G495"/>
    <mergeCell ref="D496:G496"/>
    <mergeCell ref="D497:G497"/>
    <mergeCell ref="D498:G498"/>
    <mergeCell ref="C499:G499"/>
    <mergeCell ref="D500:G500"/>
    <mergeCell ref="D494:G494"/>
    <mergeCell ref="E492:G492"/>
    <mergeCell ref="D493:G493"/>
    <mergeCell ref="E511:G511"/>
    <mergeCell ref="E512:G512"/>
    <mergeCell ref="D486:G486"/>
    <mergeCell ref="E487:G487"/>
    <mergeCell ref="E488:G488"/>
    <mergeCell ref="E489:G489"/>
    <mergeCell ref="E490:G490"/>
    <mergeCell ref="E491:G491"/>
    <mergeCell ref="D485:G485"/>
    <mergeCell ref="E479:G479"/>
    <mergeCell ref="E480:G480"/>
    <mergeCell ref="E481:G481"/>
    <mergeCell ref="E482:G482"/>
    <mergeCell ref="E483:G483"/>
    <mergeCell ref="E484:G484"/>
    <mergeCell ref="F473:G473"/>
    <mergeCell ref="F474:G474"/>
    <mergeCell ref="F475:G475"/>
    <mergeCell ref="F476:G476"/>
    <mergeCell ref="F477:G477"/>
    <mergeCell ref="E478:G478"/>
    <mergeCell ref="F467:G467"/>
    <mergeCell ref="F468:G468"/>
    <mergeCell ref="F469:G469"/>
    <mergeCell ref="F470:G470"/>
    <mergeCell ref="F471:G471"/>
    <mergeCell ref="F472:G472"/>
    <mergeCell ref="F461:G461"/>
    <mergeCell ref="F462:G462"/>
    <mergeCell ref="F463:G463"/>
    <mergeCell ref="F464:G464"/>
    <mergeCell ref="F465:G465"/>
    <mergeCell ref="F466:G466"/>
    <mergeCell ref="F455:G455"/>
    <mergeCell ref="E456:G456"/>
    <mergeCell ref="F457:G457"/>
    <mergeCell ref="F458:G458"/>
    <mergeCell ref="F459:G459"/>
    <mergeCell ref="F460:G460"/>
    <mergeCell ref="F449:G449"/>
    <mergeCell ref="F450:G450"/>
    <mergeCell ref="F451:G451"/>
    <mergeCell ref="F452:G452"/>
    <mergeCell ref="F453:G453"/>
    <mergeCell ref="F454:G454"/>
    <mergeCell ref="E443:G443"/>
    <mergeCell ref="E444:G444"/>
    <mergeCell ref="E445:G445"/>
    <mergeCell ref="E446:G446"/>
    <mergeCell ref="D447:G447"/>
    <mergeCell ref="E448:G448"/>
    <mergeCell ref="E438:G438"/>
    <mergeCell ref="E439:G439"/>
    <mergeCell ref="E440:G440"/>
    <mergeCell ref="E441:G441"/>
    <mergeCell ref="E442:G442"/>
    <mergeCell ref="E432:G432"/>
    <mergeCell ref="E433:G433"/>
    <mergeCell ref="E434:G434"/>
    <mergeCell ref="E435:G435"/>
    <mergeCell ref="E436:G436"/>
    <mergeCell ref="E437:G437"/>
    <mergeCell ref="E426:G426"/>
    <mergeCell ref="E427:G427"/>
    <mergeCell ref="E428:G428"/>
    <mergeCell ref="E429:G429"/>
    <mergeCell ref="E430:G430"/>
    <mergeCell ref="E431:G431"/>
    <mergeCell ref="E420:G420"/>
    <mergeCell ref="E421:G421"/>
    <mergeCell ref="E422:G422"/>
    <mergeCell ref="E423:G423"/>
    <mergeCell ref="E424:G424"/>
    <mergeCell ref="E425:G425"/>
    <mergeCell ref="E414:G414"/>
    <mergeCell ref="E415:G415"/>
    <mergeCell ref="E416:G416"/>
    <mergeCell ref="E417:G417"/>
    <mergeCell ref="E418:G418"/>
    <mergeCell ref="E419:G419"/>
    <mergeCell ref="E408:G408"/>
    <mergeCell ref="E409:G409"/>
    <mergeCell ref="E410:G410"/>
    <mergeCell ref="E411:G411"/>
    <mergeCell ref="E412:G412"/>
    <mergeCell ref="E413:G413"/>
    <mergeCell ref="E402:G402"/>
    <mergeCell ref="E403:G403"/>
    <mergeCell ref="E404:G404"/>
    <mergeCell ref="E405:G405"/>
    <mergeCell ref="E406:G406"/>
    <mergeCell ref="E407:G407"/>
    <mergeCell ref="E396:G396"/>
    <mergeCell ref="E397:G397"/>
    <mergeCell ref="E398:G398"/>
    <mergeCell ref="E399:G399"/>
    <mergeCell ref="E400:G400"/>
    <mergeCell ref="E401:G401"/>
    <mergeCell ref="E391:G391"/>
    <mergeCell ref="D392:G392"/>
    <mergeCell ref="E393:G393"/>
    <mergeCell ref="E394:G394"/>
    <mergeCell ref="E395:G395"/>
    <mergeCell ref="E385:G385"/>
    <mergeCell ref="E386:G386"/>
    <mergeCell ref="E387:G387"/>
    <mergeCell ref="E388:G388"/>
    <mergeCell ref="E389:G389"/>
    <mergeCell ref="E390:G390"/>
    <mergeCell ref="E379:G379"/>
    <mergeCell ref="E380:G380"/>
    <mergeCell ref="E381:G381"/>
    <mergeCell ref="E382:G382"/>
    <mergeCell ref="E383:G383"/>
    <mergeCell ref="E384:G384"/>
    <mergeCell ref="E373:G373"/>
    <mergeCell ref="E374:G374"/>
    <mergeCell ref="E375:G375"/>
    <mergeCell ref="E376:G376"/>
    <mergeCell ref="E377:G377"/>
    <mergeCell ref="E378:G378"/>
    <mergeCell ref="E367:G367"/>
    <mergeCell ref="E368:G368"/>
    <mergeCell ref="E369:G369"/>
    <mergeCell ref="E370:G370"/>
    <mergeCell ref="E371:G371"/>
    <mergeCell ref="E372:G372"/>
    <mergeCell ref="E362:G362"/>
    <mergeCell ref="E363:G363"/>
    <mergeCell ref="E364:G364"/>
    <mergeCell ref="D365:G365"/>
    <mergeCell ref="E366:G366"/>
    <mergeCell ref="E357:G357"/>
    <mergeCell ref="E358:G358"/>
    <mergeCell ref="E359:G359"/>
    <mergeCell ref="E360:G360"/>
    <mergeCell ref="E361:G361"/>
    <mergeCell ref="D354:G354"/>
    <mergeCell ref="C355:G355"/>
    <mergeCell ref="D356:G356"/>
    <mergeCell ref="E353:G353"/>
    <mergeCell ref="D352:G352"/>
    <mergeCell ref="E346:G346"/>
    <mergeCell ref="E347:G347"/>
    <mergeCell ref="E348:G348"/>
    <mergeCell ref="E349:G349"/>
    <mergeCell ref="E350:G350"/>
    <mergeCell ref="E345:G345"/>
    <mergeCell ref="D337:G337"/>
    <mergeCell ref="E338:G338"/>
    <mergeCell ref="E339:G339"/>
    <mergeCell ref="E340:G340"/>
    <mergeCell ref="E341:G341"/>
    <mergeCell ref="E334:G334"/>
    <mergeCell ref="E335:G335"/>
    <mergeCell ref="E336:G336"/>
    <mergeCell ref="E342:G342"/>
    <mergeCell ref="D343:G343"/>
    <mergeCell ref="E344:G344"/>
    <mergeCell ref="E351:G351"/>
    <mergeCell ref="F325:G325"/>
    <mergeCell ref="F326:G326"/>
    <mergeCell ref="F327:G327"/>
    <mergeCell ref="F328:G328"/>
    <mergeCell ref="F329:G329"/>
    <mergeCell ref="F330:G330"/>
    <mergeCell ref="E331:G331"/>
    <mergeCell ref="E332:G332"/>
    <mergeCell ref="E333:G333"/>
    <mergeCell ref="F319:G319"/>
    <mergeCell ref="F320:G320"/>
    <mergeCell ref="F321:G321"/>
    <mergeCell ref="F322:G322"/>
    <mergeCell ref="F323:G323"/>
    <mergeCell ref="F324:G324"/>
    <mergeCell ref="F316:G316"/>
    <mergeCell ref="F317:G317"/>
    <mergeCell ref="F136:G136"/>
    <mergeCell ref="F137:G137"/>
    <mergeCell ref="C138:G138"/>
    <mergeCell ref="F142:G142"/>
    <mergeCell ref="C143:G143"/>
    <mergeCell ref="F141:G141"/>
    <mergeCell ref="F301:G301"/>
    <mergeCell ref="D128:G128"/>
    <mergeCell ref="D129:G129"/>
    <mergeCell ref="E130:G130"/>
    <mergeCell ref="F131:G131"/>
    <mergeCell ref="B125:G125"/>
    <mergeCell ref="C126:G126"/>
    <mergeCell ref="D127:G127"/>
    <mergeCell ref="F318:G318"/>
    <mergeCell ref="F307:G307"/>
    <mergeCell ref="F308:G308"/>
    <mergeCell ref="F309:G309"/>
    <mergeCell ref="F310:G310"/>
    <mergeCell ref="F311:G311"/>
    <mergeCell ref="F312:G312"/>
    <mergeCell ref="F313:G313"/>
    <mergeCell ref="F314:G314"/>
    <mergeCell ref="F315:G315"/>
    <mergeCell ref="F302:G302"/>
    <mergeCell ref="F303:G303"/>
    <mergeCell ref="F304:G304"/>
    <mergeCell ref="F305:G305"/>
    <mergeCell ref="F306:G306"/>
    <mergeCell ref="F295:G295"/>
    <mergeCell ref="F296:G296"/>
    <mergeCell ref="F297:G297"/>
    <mergeCell ref="F298:G298"/>
    <mergeCell ref="F299:G299"/>
    <mergeCell ref="F300:G300"/>
    <mergeCell ref="F264:G264"/>
    <mergeCell ref="F276:G276"/>
    <mergeCell ref="F291:G291"/>
    <mergeCell ref="F292:G292"/>
    <mergeCell ref="F293:G293"/>
    <mergeCell ref="F294:G294"/>
    <mergeCell ref="E258:G258"/>
    <mergeCell ref="E259:G259"/>
    <mergeCell ref="E260:G260"/>
    <mergeCell ref="E261:G261"/>
    <mergeCell ref="D262:G262"/>
    <mergeCell ref="E263:G263"/>
    <mergeCell ref="E252:G252"/>
    <mergeCell ref="E253:G253"/>
    <mergeCell ref="E254:G254"/>
    <mergeCell ref="E255:G255"/>
    <mergeCell ref="E256:G256"/>
    <mergeCell ref="E257:G257"/>
    <mergeCell ref="E246:G246"/>
    <mergeCell ref="E247:G247"/>
    <mergeCell ref="E248:G248"/>
    <mergeCell ref="E249:G249"/>
    <mergeCell ref="E250:G250"/>
    <mergeCell ref="E251:G251"/>
    <mergeCell ref="E240:G240"/>
    <mergeCell ref="E241:G241"/>
    <mergeCell ref="E242:G242"/>
    <mergeCell ref="E243:G243"/>
    <mergeCell ref="E244:G244"/>
    <mergeCell ref="E245:G245"/>
    <mergeCell ref="E234:G234"/>
    <mergeCell ref="E235:G235"/>
    <mergeCell ref="E236:G236"/>
    <mergeCell ref="E237:G237"/>
    <mergeCell ref="E238:G238"/>
    <mergeCell ref="E239:G239"/>
    <mergeCell ref="E228:G228"/>
    <mergeCell ref="E229:G229"/>
    <mergeCell ref="E230:G230"/>
    <mergeCell ref="E231:G231"/>
    <mergeCell ref="E232:G232"/>
    <mergeCell ref="E233:G233"/>
    <mergeCell ref="E222:G222"/>
    <mergeCell ref="E223:G223"/>
    <mergeCell ref="E224:G224"/>
    <mergeCell ref="E225:G225"/>
    <mergeCell ref="E226:G226"/>
    <mergeCell ref="E227:G227"/>
    <mergeCell ref="E216:G216"/>
    <mergeCell ref="E217:G217"/>
    <mergeCell ref="E218:G218"/>
    <mergeCell ref="E219:G219"/>
    <mergeCell ref="E220:G220"/>
    <mergeCell ref="E221:G221"/>
    <mergeCell ref="E210:G210"/>
    <mergeCell ref="E211:G211"/>
    <mergeCell ref="E212:G212"/>
    <mergeCell ref="D213:G213"/>
    <mergeCell ref="E214:G214"/>
    <mergeCell ref="E215:G215"/>
    <mergeCell ref="E204:G204"/>
    <mergeCell ref="E205:G205"/>
    <mergeCell ref="E206:G206"/>
    <mergeCell ref="E207:G207"/>
    <mergeCell ref="E208:G208"/>
    <mergeCell ref="E209:G209"/>
    <mergeCell ref="E198:G198"/>
    <mergeCell ref="E199:G199"/>
    <mergeCell ref="E200:G200"/>
    <mergeCell ref="E201:G201"/>
    <mergeCell ref="E202:G202"/>
    <mergeCell ref="E203:G203"/>
    <mergeCell ref="E192:G192"/>
    <mergeCell ref="E193:G193"/>
    <mergeCell ref="E194:G194"/>
    <mergeCell ref="E195:G195"/>
    <mergeCell ref="E196:G196"/>
    <mergeCell ref="E197:G197"/>
    <mergeCell ref="E186:G186"/>
    <mergeCell ref="E187:G187"/>
    <mergeCell ref="E188:G188"/>
    <mergeCell ref="E189:G189"/>
    <mergeCell ref="E190:G190"/>
    <mergeCell ref="E191:G191"/>
    <mergeCell ref="E180:G180"/>
    <mergeCell ref="D181:G181"/>
    <mergeCell ref="D182:G182"/>
    <mergeCell ref="C183:G183"/>
    <mergeCell ref="D184:G184"/>
    <mergeCell ref="E185:G185"/>
    <mergeCell ref="E174:G174"/>
    <mergeCell ref="E175:G175"/>
    <mergeCell ref="E176:G176"/>
    <mergeCell ref="E177:G177"/>
    <mergeCell ref="E178:G178"/>
    <mergeCell ref="E179:G179"/>
    <mergeCell ref="E168:G168"/>
    <mergeCell ref="E169:G169"/>
    <mergeCell ref="E170:G170"/>
    <mergeCell ref="E171:G171"/>
    <mergeCell ref="E172:G172"/>
    <mergeCell ref="E173:G173"/>
    <mergeCell ref="E164:G164"/>
    <mergeCell ref="E165:G165"/>
    <mergeCell ref="E166:G166"/>
    <mergeCell ref="E167:G167"/>
    <mergeCell ref="E159:G159"/>
    <mergeCell ref="D160:G160"/>
    <mergeCell ref="E161:G161"/>
    <mergeCell ref="E162:G162"/>
    <mergeCell ref="E163:G163"/>
    <mergeCell ref="E153:G153"/>
    <mergeCell ref="D154:G154"/>
    <mergeCell ref="E155:G155"/>
    <mergeCell ref="E156:G156"/>
    <mergeCell ref="E157:G157"/>
    <mergeCell ref="E158:G158"/>
    <mergeCell ref="E147:G147"/>
    <mergeCell ref="E148:G148"/>
    <mergeCell ref="E149:G149"/>
    <mergeCell ref="E150:G150"/>
    <mergeCell ref="D151:G151"/>
    <mergeCell ref="E152:G152"/>
    <mergeCell ref="D144:G144"/>
    <mergeCell ref="E145:G145"/>
    <mergeCell ref="E146:G146"/>
    <mergeCell ref="F93:G93"/>
    <mergeCell ref="F94:G94"/>
    <mergeCell ref="F95:G95"/>
    <mergeCell ref="F96:G96"/>
    <mergeCell ref="F97:G97"/>
    <mergeCell ref="D139:G139"/>
    <mergeCell ref="E140:G140"/>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E34:G34"/>
    <mergeCell ref="F35:G35"/>
    <mergeCell ref="F36:G36"/>
    <mergeCell ref="F37:G37"/>
    <mergeCell ref="F26:G26"/>
    <mergeCell ref="F27:G27"/>
    <mergeCell ref="F28:G28"/>
    <mergeCell ref="F29:G29"/>
    <mergeCell ref="F30:G30"/>
    <mergeCell ref="F31:G31"/>
    <mergeCell ref="D21:G21"/>
    <mergeCell ref="E22:G22"/>
    <mergeCell ref="F23:G23"/>
    <mergeCell ref="F24:G24"/>
    <mergeCell ref="F25:G25"/>
    <mergeCell ref="B6:G6"/>
    <mergeCell ref="C7:G7"/>
    <mergeCell ref="D8:G8"/>
    <mergeCell ref="E9:G9"/>
    <mergeCell ref="F10:G10"/>
    <mergeCell ref="F11:G11"/>
    <mergeCell ref="F18:G18"/>
    <mergeCell ref="E19:G19"/>
    <mergeCell ref="D20:G20"/>
    <mergeCell ref="F17:G17"/>
    <mergeCell ref="F12:G12"/>
    <mergeCell ref="F13:G13"/>
    <mergeCell ref="F14:G14"/>
    <mergeCell ref="E15:G15"/>
    <mergeCell ref="F16:G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2011-06-21T20:53:08Z</cp:lastPrinted>
  <dcterms:created xsi:type="dcterms:W3CDTF">2010-02-10T14:56:42Z</dcterms:created>
  <dcterms:modified xsi:type="dcterms:W3CDTF">2013-11-04T15:27:01Z</dcterms:modified>
  <cp:category/>
  <cp:version/>
  <cp:contentType/>
  <cp:contentStatus/>
</cp:coreProperties>
</file>