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Summary'!$A$1:$Q$71</definedName>
    <definedName name="_xlnm.Print_Area" localSheetId="0">'Info'!$A$1:$N$33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<sst xmlns="http://schemas.openxmlformats.org/spreadsheetml/2006/main" count="957" uniqueCount="657">
  <si>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</si>
  <si>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</si>
  <si>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</si>
  <si>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</si>
  <si>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</si>
  <si>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</si>
  <si>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</si>
  <si>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</si>
  <si>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</si>
  <si>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</si>
  <si>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</si>
  <si>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</si>
  <si>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</si>
  <si>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</si>
  <si>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</si>
  <si>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</si>
  <si>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</si>
  <si>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</si>
  <si>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</si>
  <si>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</si>
  <si>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</si>
  <si>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</si>
  <si>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</si>
  <si>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</si>
  <si>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</si>
  <si>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</si>
  <si>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</si>
  <si>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</si>
  <si>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</si>
  <si>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</si>
  <si>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</si>
  <si>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</si>
  <si>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</si>
  <si>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</si>
  <si>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</si>
  <si>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</si>
  <si>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</si>
  <si>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</si>
  <si>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</si>
  <si>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</si>
  <si>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</si>
  <si>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</si>
  <si>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</si>
  <si>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</si>
  <si>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</si>
  <si>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</si>
  <si>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</si>
  <si>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</si>
  <si>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</si>
  <si>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</si>
  <si>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</si>
  <si>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</si>
  <si>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</si>
  <si>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</si>
  <si>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</si>
  <si>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</si>
  <si>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</si>
  <si>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</si>
  <si>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</si>
  <si>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</si>
  <si>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</si>
  <si>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</si>
  <si>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</si>
  <si>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</si>
  <si>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</si>
  <si>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</si>
  <si>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</si>
  <si>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</si>
  <si>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</si>
  <si>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</si>
  <si>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</si>
  <si>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</si>
  <si>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</si>
  <si>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</si>
  <si>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</si>
  <si>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</si>
  <si>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</si>
  <si>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</si>
  <si>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</si>
  <si>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</si>
  <si>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</si>
  <si>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</si>
  <si>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</si>
  <si>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</si>
  <si>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</si>
  <si>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</si>
  <si>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</si>
  <si>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</si>
  <si>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</si>
  <si>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</si>
  <si>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</si>
  <si>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</si>
  <si>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</si>
  <si>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</si>
  <si>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</si>
  <si>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</si>
  <si>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</si>
  <si>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</si>
  <si>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</si>
  <si>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</si>
  <si>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</si>
  <si>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</si>
  <si>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</si>
  <si>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</si>
  <si>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</si>
  <si>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</si>
  <si>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</si>
  <si>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</si>
  <si>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</si>
  <si>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</si>
  <si>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</si>
  <si>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</si>
  <si>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No</t>
  </si>
  <si>
    <t>Info</t>
  </si>
  <si>
    <t>Basic Info for the Process, Files, Citation, and Disclaimer</t>
  </si>
  <si>
    <t>N/A</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</si>
  <si>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</si>
  <si>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</si>
  <si>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</si>
  <si>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</si>
  <si>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</si>
  <si>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</si>
  <si>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</si>
  <si>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</si>
  <si>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</si>
  <si>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</si>
  <si>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</si>
  <si>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</si>
  <si>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</si>
  <si>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Wood</t>
  </si>
  <si>
    <t>Land use</t>
  </si>
  <si>
    <t>Material resources</t>
  </si>
  <si>
    <t>Non renewable elements</t>
  </si>
  <si>
    <t>Iron</t>
  </si>
  <si>
    <t>Lead</t>
  </si>
  <si>
    <t>Magnesium</t>
  </si>
  <si>
    <t>Sulphur</t>
  </si>
  <si>
    <t>Non renewable resources</t>
  </si>
  <si>
    <t>Barium sulphate</t>
  </si>
  <si>
    <t>Basalt</t>
  </si>
  <si>
    <t>Bauxite</t>
  </si>
  <si>
    <t>Bentonite</t>
  </si>
  <si>
    <t>Calcium chloride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</si>
  <si>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</si>
  <si>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</si>
  <si>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</si>
  <si>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</si>
  <si>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</si>
  <si>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</si>
  <si>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</si>
  <si>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</si>
  <si>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</si>
  <si>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</si>
  <si>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</si>
  <si>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</si>
  <si>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Ferro manganese</t>
  </si>
  <si>
    <t>Fluorspar (calcium fluoride; fluorite)</t>
  </si>
  <si>
    <t>Gypsum (natural gypsum)</t>
  </si>
  <si>
    <t>Heavy spar (BaSO4)</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</si>
  <si>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</si>
  <si>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</si>
  <si>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</si>
  <si>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</si>
  <si>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</si>
  <si>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</si>
  <si>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</si>
  <si>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</si>
  <si>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</si>
  <si>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</si>
  <si>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</si>
  <si>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</si>
  <si>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</si>
  <si>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</si>
  <si>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</si>
  <si>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</si>
  <si>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</si>
  <si>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</si>
  <si>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Potassium chloride</t>
  </si>
  <si>
    <t>Precious metal ore (R.O.M)</t>
  </si>
  <si>
    <t>Quartz sand (silica sand; silicon dioxide)</t>
  </si>
  <si>
    <t>Raw pumice</t>
  </si>
  <si>
    <t>Slate</t>
  </si>
  <si>
    <t>Sodium chloride (rock salt)</t>
  </si>
  <si>
    <t>Sodium sulphate</t>
  </si>
  <si>
    <t>Soil</t>
  </si>
  <si>
    <t>Sulphur (bonded)</t>
  </si>
  <si>
    <t>Talc</t>
  </si>
  <si>
    <t>Tin ore</t>
  </si>
  <si>
    <t>Titanium ore</t>
  </si>
  <si>
    <t>Zinc - copper ore (4.07%-2.59%)</t>
  </si>
  <si>
    <t>Zinc - lead - copper ore (12%-3%-2%)</t>
  </si>
  <si>
    <t>Zinc - lead ore (4.21%-4.96%)</t>
  </si>
  <si>
    <t>Zinc ore (sulphidic, 4%)</t>
  </si>
  <si>
    <t>Renewable resources</t>
  </si>
  <si>
    <t>Water (ground water)</t>
  </si>
  <si>
    <t>Water (river water)</t>
  </si>
  <si>
    <t>Water (sea water)</t>
  </si>
  <si>
    <t>Water (surface water)</t>
  </si>
  <si>
    <t>Air</t>
  </si>
  <si>
    <t>Oxygen</t>
  </si>
  <si>
    <t>Output</t>
  </si>
  <si>
    <t>Water (wastewater)</t>
  </si>
  <si>
    <t>Chloride</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</si>
  <si>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</si>
  <si>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</si>
  <si>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</si>
  <si>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</si>
  <si>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</si>
  <si>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</si>
  <si>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</si>
  <si>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</si>
  <si>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</si>
  <si>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</si>
  <si>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</si>
  <si>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</si>
  <si>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</si>
  <si>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</si>
  <si>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</si>
  <si>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</si>
  <si>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</si>
  <si>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</si>
  <si>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</si>
  <si>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</si>
  <si>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</si>
  <si>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</si>
  <si>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</si>
  <si>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</si>
  <si>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</si>
  <si>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</si>
  <si>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</si>
  <si>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</si>
  <si>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</si>
  <si>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</si>
  <si>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</si>
  <si>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</si>
  <si>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</si>
  <si>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</si>
  <si>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</si>
  <si>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</si>
  <si>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</si>
  <si>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</si>
  <si>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</si>
  <si>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</si>
  <si>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</si>
  <si>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</si>
  <si>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</si>
  <si>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</si>
  <si>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</si>
  <si>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</si>
  <si>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</si>
  <si>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</si>
  <si>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</si>
  <si>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</si>
  <si>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</si>
  <si>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</si>
  <si>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</si>
  <si>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</si>
  <si>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</si>
  <si>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</si>
  <si>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</si>
  <si>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</si>
  <si>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</si>
  <si>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 oxide</t>
  </si>
  <si>
    <t>Sulphuric acid</t>
  </si>
  <si>
    <t>Tin oxide</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</si>
  <si>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</si>
  <si>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</si>
  <si>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</si>
  <si>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</si>
  <si>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</si>
  <si>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</si>
  <si>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</si>
  <si>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</si>
  <si>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</si>
  <si>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</si>
  <si>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</si>
  <si>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</si>
  <si>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</si>
  <si>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</si>
  <si>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</si>
  <si>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</si>
  <si>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</si>
  <si>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</si>
  <si>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</si>
  <si>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</si>
  <si>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</si>
  <si>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</si>
  <si>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</si>
  <si>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</si>
  <si>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</si>
  <si>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</si>
  <si>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</si>
  <si>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</si>
  <si>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</si>
  <si>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</si>
  <si>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</si>
  <si>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</si>
  <si>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</si>
  <si>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</si>
  <si>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</si>
  <si>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</si>
  <si>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</si>
  <si>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</si>
  <si>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</si>
  <si>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</si>
  <si>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</si>
  <si>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</si>
  <si>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</si>
  <si>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</si>
  <si>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</si>
  <si>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</si>
  <si>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</si>
  <si>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</si>
  <si>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</si>
  <si>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</si>
  <si>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</si>
  <si>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</si>
  <si>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</si>
  <si>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</si>
  <si>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</si>
  <si>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</si>
  <si>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</si>
  <si>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</si>
  <si>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</si>
  <si>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</si>
  <si>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</si>
  <si>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</si>
  <si>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</si>
  <si>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</si>
  <si>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</si>
  <si>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</si>
  <si>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</si>
  <si>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VOC (unspecified)</t>
  </si>
  <si>
    <t>Other emissions to air</t>
  </si>
  <si>
    <t>Exhaust</t>
  </si>
  <si>
    <t>Particulate Matter, unspecified</t>
  </si>
  <si>
    <t>Used air</t>
  </si>
  <si>
    <t>Particles to air</t>
  </si>
  <si>
    <t>Dust (PM10)</t>
  </si>
  <si>
    <t>Dust (PM2,5 - PM10)</t>
  </si>
  <si>
    <t>Dust (PM2.5)</t>
  </si>
  <si>
    <t>Metals (unspecified)</t>
  </si>
  <si>
    <t>Wood (dust)</t>
  </si>
  <si>
    <t>Uranium (total)</t>
  </si>
  <si>
    <t>Emissions to fresh water</t>
  </si>
  <si>
    <t>Analytical measures to fresh water</t>
  </si>
  <si>
    <t>Adsorbable organic halogen compounds (AOX)</t>
  </si>
  <si>
    <t>Biological oxygen demand (BOD)</t>
  </si>
  <si>
    <t>Chemical oxygen demand (COD)</t>
  </si>
  <si>
    <t>Solids (dissolved)</t>
  </si>
  <si>
    <t>Total dissolved organic bounded carbon</t>
  </si>
  <si>
    <t>Total organic bounded carbon</t>
  </si>
  <si>
    <t>Heavy metals to water (unspecified)</t>
  </si>
  <si>
    <t>Uranium</t>
  </si>
  <si>
    <t>Inorganic emissions to fresh water</t>
  </si>
  <si>
    <t>Acid (calculated as H+)</t>
  </si>
  <si>
    <t>Boron</t>
  </si>
  <si>
    <t>Calcium (+II)</t>
  </si>
  <si>
    <t>Carbonate</t>
  </si>
  <si>
    <t>Chlorine (dissolved)</t>
  </si>
  <si>
    <t>Cyanide</t>
  </si>
  <si>
    <t>Hydrogen fluoride (hydrofluoric acid)</t>
  </si>
  <si>
    <t>Hydroxide</t>
  </si>
  <si>
    <t>Magnesium (+III)</t>
  </si>
  <si>
    <t>Magnesium chloride</t>
  </si>
  <si>
    <t>Neutral salts</t>
  </si>
  <si>
    <t>Nitrogen organic bounded</t>
  </si>
  <si>
    <t>Potassium</t>
  </si>
  <si>
    <t>Silicate particles</t>
  </si>
  <si>
    <t>Sodium (+I)</t>
  </si>
  <si>
    <t>Sodium hypochlorite</t>
  </si>
  <si>
    <t>Sulphate</t>
  </si>
  <si>
    <t>Sulphide</t>
  </si>
  <si>
    <t>Sulphite</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</si>
  <si>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</si>
  <si>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</si>
  <si>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</si>
  <si>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</si>
  <si>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</si>
  <si>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</si>
  <si>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</si>
  <si>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</si>
  <si>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</si>
  <si>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</si>
  <si>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</si>
  <si>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</si>
  <si>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</si>
  <si>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</si>
  <si>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</si>
  <si>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Organic chlorine compounds (unspecified)</t>
  </si>
  <si>
    <t>Organic compounds (dissolved)</t>
  </si>
  <si>
    <t>Organic compounds (unspecified)</t>
  </si>
  <si>
    <t>Other emissions to fresh water</t>
  </si>
  <si>
    <t>Particles to fresh water</t>
  </si>
  <si>
    <t>Soil loss by erosion into water</t>
  </si>
  <si>
    <t>Solids (suspended)</t>
  </si>
  <si>
    <t>Radioactive emissions to fresh water</t>
  </si>
  <si>
    <t>Bromide</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</si>
  <si>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</si>
  <si>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</si>
  <si>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</si>
  <si>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</si>
  <si>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</si>
  <si>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</si>
  <si>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</si>
  <si>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</si>
  <si>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</si>
  <si>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</si>
  <si>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</si>
  <si>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S2_F_TRAIN_DIS</t>
  </si>
  <si>
    <t>S2_TRK_TANK_DIS</t>
  </si>
  <si>
    <t>S2_WATDOMDISZ</t>
  </si>
  <si>
    <t>S2_WATFOREDISZ</t>
  </si>
  <si>
    <t>S2D_PIPE_LENGTH</t>
  </si>
  <si>
    <t>S2F_PIPE_LENGTH</t>
  </si>
  <si>
    <t>miles</t>
  </si>
  <si>
    <t>Input into CTG</t>
  </si>
  <si>
    <t>Diesel</t>
  </si>
  <si>
    <t>This process includes all inputs for the raw material acquisition, raw material transportation, and energy conversion for 1 kg of refined diesel.</t>
  </si>
  <si>
    <t>S3_FENERGY</t>
  </si>
  <si>
    <t>S3_FH2</t>
  </si>
  <si>
    <t>S3_RHO_BBL</t>
  </si>
  <si>
    <t>[unitless]</t>
  </si>
  <si>
    <t>kg/bbl</t>
  </si>
  <si>
    <t>[unitless] Fraction of refinery energy attributable to a chosen refinery product (diesel, gasoline, or jetfuel).</t>
  </si>
  <si>
    <t>[kg/bbl] density of refinery product (based on specific gravity of input crude).</t>
  </si>
  <si>
    <t>Diesel, Production, Transport, and Refining</t>
  </si>
  <si>
    <t>Cradle-to-Gate</t>
  </si>
  <si>
    <t>Gate to Gate (ECF)</t>
  </si>
  <si>
    <t>Gate to Gate (RMT)</t>
  </si>
  <si>
    <t>Cradle to Gate (RMA)</t>
  </si>
  <si>
    <r>
      <t xml:space="preserve">This unit process is composed of this document and the file, </t>
    </r>
    <r>
      <rPr>
        <i/>
        <sz val="10"/>
        <rFont val="Arial"/>
        <family val="2"/>
      </rPr>
      <t>DF_CTG_Diesel_Refinery_2011.02.doc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</si>
  <si>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Diesel, Production, Transport, and Refining. </t>
    </r>
    <r>
      <rPr>
        <sz val="10"/>
        <rFont val="Arial"/>
        <family val="2"/>
      </rPr>
      <t>U.S. Department of Energy, National Energy Technology Laboratory. Last Updated: May 2012 (version 02). www.netl.doe.gov/energy-analyses (http://www.netl.doe.gov/energy-analyses)</t>
    </r>
  </si>
  <si>
    <t>[miles] User Defined parameter</t>
  </si>
  <si>
    <t>[miles]  adjustable parameter for distance from Origin to Destination</t>
  </si>
  <si>
    <t>[miles] Transportation via water carrier from  US ports to  US port (Domestic)</t>
  </si>
  <si>
    <t>[miles] Transportation via water carrier from foreign port to US port (Foreign)</t>
  </si>
  <si>
    <t>[miles] User Defined Value</t>
  </si>
  <si>
    <t>[unitless] Fraction of refinery hydrogen attributable to a chosen refinery product (diesel, gasoline, or jetfuel).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</si>
  <si>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</si>
  <si>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</si>
  <si>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</si>
  <si>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</si>
  <si>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</si>
  <si>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</si>
  <si>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</si>
  <si>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</si>
  <si>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</si>
  <si>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</si>
  <si>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</si>
  <si>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</si>
  <si>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</si>
  <si>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</si>
  <si>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</si>
  <si>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</si>
  <si>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</si>
  <si>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</si>
  <si>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</si>
  <si>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</si>
  <si>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</si>
  <si>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</si>
  <si>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</si>
  <si>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</si>
  <si>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</si>
  <si>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</si>
  <si>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</si>
  <si>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</si>
  <si>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</si>
  <si>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</si>
  <si>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Japan</t>
  </si>
  <si>
    <t>Crude oil Kuwait</t>
  </si>
  <si>
    <t>Crude oil Libya</t>
  </si>
  <si>
    <t>Crude oil Malaysia</t>
  </si>
  <si>
    <t>Crude oil Mexico</t>
  </si>
  <si>
    <t>Crude oil Netherlands</t>
  </si>
  <si>
    <t>Crude oil New Zealand</t>
  </si>
  <si>
    <t>Crude oil Nigeria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</si>
  <si>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</si>
  <si>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</si>
  <si>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</si>
  <si>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</si>
  <si>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</si>
  <si>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</si>
  <si>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</si>
  <si>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</si>
  <si>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</si>
  <si>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</si>
  <si>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</si>
  <si>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</si>
  <si>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</si>
  <si>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</si>
  <si>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</si>
  <si>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</si>
  <si>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</si>
  <si>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</si>
  <si>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</si>
  <si>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</si>
  <si>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</si>
  <si>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</si>
  <si>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</si>
  <si>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</si>
  <si>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</si>
  <si>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</si>
  <si>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</si>
  <si>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</si>
  <si>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</si>
  <si>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</si>
  <si>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</si>
  <si>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</si>
  <si>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</si>
  <si>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</si>
  <si>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</si>
  <si>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</si>
  <si>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</si>
  <si>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</si>
  <si>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</si>
  <si>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</si>
  <si>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</si>
  <si>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</si>
  <si>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</si>
  <si>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</si>
  <si>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</si>
  <si>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Lignite Australia</t>
  </si>
  <si>
    <t>Lignite Austria</t>
  </si>
  <si>
    <t>Lignite Bosnia and Herzegovina</t>
  </si>
  <si>
    <t>Lignite Bulgaria</t>
  </si>
  <si>
    <t>Lignite Canada</t>
  </si>
  <si>
    <t>Lignite CIS</t>
  </si>
  <si>
    <t>Lignite Czech Republic</t>
  </si>
  <si>
    <t>Lignite France</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</si>
  <si>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</si>
  <si>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</si>
  <si>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</si>
  <si>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</si>
  <si>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</si>
  <si>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</si>
  <si>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</si>
  <si>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</si>
  <si>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</si>
  <si>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</si>
  <si>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</si>
  <si>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</si>
  <si>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</si>
  <si>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</si>
  <si>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</si>
  <si>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</si>
  <si>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</si>
  <si>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</si>
  <si>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</si>
  <si>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</si>
  <si>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</si>
  <si>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</si>
  <si>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</si>
  <si>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</si>
  <si>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</si>
  <si>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</si>
  <si>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</si>
  <si>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</si>
  <si>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</si>
  <si>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</si>
  <si>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</si>
  <si>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</si>
  <si>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</si>
  <si>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</si>
  <si>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</si>
  <si>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</si>
  <si>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</si>
  <si>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</si>
  <si>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</si>
  <si>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</si>
  <si>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</si>
  <si>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</si>
  <si>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</si>
  <si>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</si>
  <si>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</si>
  <si>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</si>
  <si>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</si>
  <si>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</si>
  <si>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</si>
  <si>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</si>
  <si>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</si>
  <si>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</si>
  <si>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</si>
  <si>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</si>
  <si>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</si>
  <si>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</si>
  <si>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</si>
  <si>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</si>
  <si>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</si>
  <si>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</si>
  <si>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</si>
  <si>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</si>
  <si>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</si>
  <si>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</si>
  <si>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</si>
  <si>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</si>
  <si>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</si>
  <si>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</si>
  <si>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</si>
  <si>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</si>
  <si>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Pit Methane</t>
  </si>
  <si>
    <t>Uranium natural</t>
  </si>
  <si>
    <t>Primary energy from geothermics</t>
  </si>
  <si>
    <t>Primary energy from hydro power</t>
  </si>
  <si>
    <t>Primary energy from solar energy</t>
  </si>
  <si>
    <t>Primary energy from wind power</t>
  </si>
  <si>
    <t>Occupation</t>
  </si>
  <si>
    <t>Biotic Production</t>
  </si>
  <si>
    <t>Erosion Resistance</t>
  </si>
  <si>
    <t>Groundwater Replenishment</t>
  </si>
  <si>
    <t>Mechanical Filtration</t>
  </si>
  <si>
    <t>Physicochemical Filtration</t>
  </si>
  <si>
    <t>Transformation</t>
  </si>
  <si>
    <t>Crude Oil Virgin Islands</t>
  </si>
  <si>
    <t>Finished Fuels Average Crude Oil</t>
  </si>
  <si>
    <t>Finished Fuels Average Crude Oil to RMT - Diesel</t>
  </si>
  <si>
    <t>Finished Fuels Canadian Crude Oil</t>
  </si>
  <si>
    <t>Finished Fuels South Korean Crude Oil</t>
  </si>
  <si>
    <t>Finished Fuels Virgin Islands Crude Oil</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</si>
  <si>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</si>
  <si>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</si>
  <si>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</si>
  <si>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</si>
  <si>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</si>
  <si>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</si>
  <si>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</si>
  <si>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</si>
  <si>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</si>
  <si>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</si>
  <si>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</si>
  <si>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</si>
  <si>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</si>
  <si>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</si>
  <si>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</si>
  <si>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</si>
  <si>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Radon (Rn222)</t>
  </si>
  <si>
    <t>Uranium (U234)</t>
  </si>
  <si>
    <t>Uranium (U235)</t>
  </si>
  <si>
    <t>Uranium (U238)</t>
  </si>
  <si>
    <t>Xenon (Xe131m)</t>
  </si>
  <si>
    <t>Xenon (Xe133)</t>
  </si>
  <si>
    <t>Xenon (Xe133m)</t>
  </si>
  <si>
    <t>Xenon (Xe135)</t>
  </si>
  <si>
    <t>Xenon (Xe135m)</t>
  </si>
  <si>
    <t>Xenon (Xe137)</t>
  </si>
  <si>
    <t>Xenon (Xe138)</t>
  </si>
  <si>
    <t>non used primary energy from water power</t>
  </si>
  <si>
    <t>Unused primary energy from geothermal</t>
  </si>
  <si>
    <t>Americium (Am241)</t>
  </si>
  <si>
    <t>Antimony (Sb125)</t>
  </si>
  <si>
    <t>Curium (Cm alpha)</t>
  </si>
  <si>
    <t>Manganese (Mn54)</t>
  </si>
  <si>
    <t>Radium (Ra226)</t>
  </si>
  <si>
    <t>Ruthenium (Ru106)</t>
  </si>
  <si>
    <t>Silver (Ag110m)</t>
  </si>
  <si>
    <t>Strontium (Sr90)</t>
  </si>
  <si>
    <t>Water (output)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</si>
</sst>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8">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sz val="10"/>
      <color indexed="8"/>
      <name val="Arial Narrow"/>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000000"/>
      <name val="Arial Narrow"/>
      <family val="2"/>
    </font>
    <font>
      <b/>
      <sz val="10"/>
      <color theme="1"/>
      <name val="Arial Narrow"/>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rgb="FF8DB3E2"/>
        <bgColor indexed="64"/>
      </patternFill>
    </fill>
    <fill>
      <patternFill patternType="solid">
        <fgColor theme="0" tint="-0.3499799966812134"/>
        <bgColor indexed="64"/>
      </patternFill>
    </fill>
    <fill>
      <patternFill patternType="solid">
        <fgColor indexed="9"/>
        <bgColor indexed="64"/>
      </patternFill>
    </fill>
    <fill>
      <patternFill patternType="solid">
        <fgColor theme="3"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19" borderId="0" applyNumberFormat="0" applyBorder="0" applyAlignment="0" applyProtection="0"/>
    <xf numFmtId="0" fontId="37"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10" fillId="39" borderId="0" applyNumberFormat="0" applyBorder="0" applyAlignment="0" applyProtection="0"/>
    <xf numFmtId="0" fontId="37" fillId="40" borderId="0" applyNumberFormat="0" applyBorder="0" applyAlignment="0" applyProtection="0"/>
    <xf numFmtId="0" fontId="10" fillId="29" borderId="0" applyNumberFormat="0" applyBorder="0" applyAlignment="0" applyProtection="0"/>
    <xf numFmtId="0" fontId="37" fillId="41" borderId="0" applyNumberFormat="0" applyBorder="0" applyAlignment="0" applyProtection="0"/>
    <xf numFmtId="0" fontId="10" fillId="31" borderId="0" applyNumberFormat="0" applyBorder="0" applyAlignment="0" applyProtection="0"/>
    <xf numFmtId="0" fontId="37" fillId="42" borderId="0" applyNumberFormat="0" applyBorder="0" applyAlignment="0" applyProtection="0"/>
    <xf numFmtId="0" fontId="10" fillId="43" borderId="0" applyNumberFormat="0" applyBorder="0" applyAlignment="0" applyProtection="0"/>
    <xf numFmtId="0" fontId="38" fillId="44" borderId="0" applyNumberFormat="0" applyBorder="0" applyAlignment="0" applyProtection="0"/>
    <xf numFmtId="0" fontId="11" fillId="5" borderId="0" applyNumberFormat="0" applyBorder="0" applyAlignment="0" applyProtection="0"/>
    <xf numFmtId="0" fontId="39" fillId="45" borderId="1" applyNumberFormat="0" applyAlignment="0" applyProtection="0"/>
    <xf numFmtId="0" fontId="12" fillId="46" borderId="2" applyNumberFormat="0" applyAlignment="0" applyProtection="0"/>
    <xf numFmtId="0" fontId="40"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5" fillId="7" borderId="0" applyNumberFormat="0" applyBorder="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7" fillId="0" borderId="8" applyNumberFormat="0" applyFill="0" applyAlignment="0" applyProtection="0"/>
    <xf numFmtId="0" fontId="46" fillId="0" borderId="9" applyNumberFormat="0" applyFill="0" applyAlignment="0" applyProtection="0"/>
    <xf numFmtId="0" fontId="18"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50" borderId="1" applyNumberFormat="0" applyAlignment="0" applyProtection="0"/>
    <xf numFmtId="0" fontId="19"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1" fillId="0" borderId="0" applyNumberFormat="0" applyFill="0" applyBorder="0" applyAlignment="0" applyProtection="0"/>
    <xf numFmtId="0" fontId="24" fillId="0" borderId="0" applyNumberFormat="0" applyFill="0" applyBorder="0" applyAlignment="0" applyProtection="0"/>
    <xf numFmtId="0" fontId="52" fillId="0" borderId="20" applyNumberFormat="0" applyFill="0" applyAlignment="0" applyProtection="0"/>
    <xf numFmtId="0" fontId="25" fillId="0" borderId="21"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1">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4" fillId="0" borderId="28" xfId="0" applyFont="1" applyBorder="1" applyAlignment="1" applyProtection="1">
      <alignment/>
      <protection locked="0"/>
    </xf>
    <xf numFmtId="0" fontId="54" fillId="0" borderId="28" xfId="0" applyFont="1" applyFill="1" applyBorder="1" applyAlignment="1">
      <alignment wrapText="1"/>
    </xf>
    <xf numFmtId="0" fontId="2" fillId="0" borderId="28" xfId="96" applyFont="1" applyFill="1" applyBorder="1" applyAlignment="1" applyProtection="1">
      <alignment vertical="top"/>
      <protection locked="0"/>
    </xf>
    <xf numFmtId="0" fontId="54" fillId="0" borderId="28" xfId="0" applyFont="1" applyFill="1" applyBorder="1" applyAlignment="1">
      <alignment/>
    </xf>
    <xf numFmtId="0" fontId="54"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4" fillId="0" borderId="28" xfId="0" applyFont="1" applyFill="1" applyBorder="1" applyAlignment="1">
      <alignment horizontal="left" vertical="top" wrapText="1"/>
    </xf>
    <xf numFmtId="0" fontId="54" fillId="0" borderId="28" xfId="0" applyFont="1" applyBorder="1" applyAlignment="1" applyProtection="1">
      <alignment vertical="top"/>
      <protection locked="0"/>
    </xf>
    <xf numFmtId="1" fontId="54" fillId="0" borderId="28" xfId="0" applyNumberFormat="1" applyFont="1" applyFill="1" applyBorder="1" applyAlignment="1">
      <alignment/>
    </xf>
    <xf numFmtId="11" fontId="2" fillId="58" borderId="28" xfId="69" applyNumberFormat="1" applyFont="1" applyFill="1" applyBorder="1" applyAlignment="1" applyProtection="1">
      <alignment vertical="top"/>
      <protection hidden="1"/>
    </xf>
    <xf numFmtId="11" fontId="54" fillId="15" borderId="28" xfId="69" applyNumberFormat="1" applyFont="1" applyFill="1" applyBorder="1" applyAlignment="1" applyProtection="1">
      <alignment vertical="top"/>
      <protection hidden="1"/>
    </xf>
    <xf numFmtId="0" fontId="54" fillId="15" borderId="28" xfId="0" applyFont="1" applyFill="1" applyBorder="1" applyAlignment="1" applyProtection="1">
      <alignment vertical="top"/>
      <protection hidden="1"/>
    </xf>
    <xf numFmtId="2" fontId="54"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4"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11" fontId="54" fillId="15" borderId="28" xfId="69" applyNumberFormat="1" applyFont="1" applyFill="1" applyBorder="1" applyAlignment="1" applyProtection="1">
      <alignment vertical="center"/>
      <protection hidden="1"/>
    </xf>
    <xf numFmtId="0" fontId="54" fillId="15" borderId="28" xfId="0" applyFont="1" applyFill="1" applyBorder="1" applyAlignment="1" applyProtection="1">
      <alignment vertical="center"/>
      <protection hidden="1"/>
    </xf>
    <xf numFmtId="0" fontId="2" fillId="0" borderId="22" xfId="96" applyFont="1" applyBorder="1" applyAlignment="1" applyProtection="1">
      <alignment/>
      <protection locked="0"/>
    </xf>
    <xf numFmtId="0" fontId="2" fillId="0" borderId="27" xfId="96" applyFont="1" applyBorder="1" applyProtection="1">
      <alignment/>
      <protection locked="0"/>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2" fillId="59" borderId="32" xfId="96" applyFont="1" applyFill="1" applyBorder="1" applyAlignment="1">
      <alignment horizontal="left" vertical="center"/>
      <protection/>
    </xf>
    <xf numFmtId="11" fontId="0" fillId="0" borderId="0" xfId="0" applyNumberFormat="1" applyAlignment="1">
      <alignment/>
    </xf>
    <xf numFmtId="11" fontId="54" fillId="0" borderId="28" xfId="0" applyNumberFormat="1" applyFont="1" applyFill="1" applyBorder="1" applyAlignment="1">
      <alignment/>
    </xf>
    <xf numFmtId="11" fontId="54" fillId="0" borderId="28" xfId="0" applyNumberFormat="1" applyFont="1" applyBorder="1" applyAlignment="1" applyProtection="1">
      <alignment vertical="top"/>
      <protection locked="0"/>
    </xf>
    <xf numFmtId="0" fontId="55" fillId="60" borderId="29" xfId="0" applyFont="1" applyFill="1" applyBorder="1" applyAlignment="1">
      <alignment horizontal="center" vertical="center" wrapText="1"/>
    </xf>
    <xf numFmtId="169" fontId="54" fillId="0" borderId="28" xfId="0" applyNumberFormat="1" applyFont="1" applyFill="1" applyBorder="1" applyAlignment="1">
      <alignment/>
    </xf>
    <xf numFmtId="11" fontId="2" fillId="0" borderId="28" xfId="0" applyNumberFormat="1" applyFont="1" applyBorder="1" applyAlignment="1" applyProtection="1">
      <alignment vertical="center" wrapText="1"/>
      <protection locked="0"/>
    </xf>
    <xf numFmtId="0" fontId="0" fillId="0" borderId="24" xfId="0" applyBorder="1" applyAlignment="1">
      <alignment/>
    </xf>
    <xf numFmtId="0" fontId="0" fillId="0" borderId="33" xfId="0" applyBorder="1" applyAlignment="1">
      <alignment/>
    </xf>
    <xf numFmtId="0" fontId="52" fillId="61" borderId="24" xfId="0" applyFont="1" applyFill="1" applyBorder="1" applyAlignment="1">
      <alignment/>
    </xf>
    <xf numFmtId="181" fontId="52"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2" fillId="0" borderId="28" xfId="96" applyBorder="1" applyAlignment="1" applyProtection="1">
      <alignment horizontal="left"/>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0" borderId="22" xfId="96" applyFont="1" applyBorder="1" applyAlignment="1" applyProtection="1">
      <alignment horizontal="left"/>
      <protection locked="0"/>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0" fillId="0" borderId="34" xfId="0" applyBorder="1" applyAlignment="1">
      <alignment/>
    </xf>
    <xf numFmtId="0" fontId="0" fillId="0" borderId="24" xfId="0" applyBorder="1" applyAlignment="1">
      <alignment/>
    </xf>
    <xf numFmtId="0" fontId="56" fillId="63" borderId="29" xfId="0" applyFont="1" applyFill="1" applyBorder="1" applyAlignment="1">
      <alignment horizontal="center" vertical="center"/>
    </xf>
    <xf numFmtId="0" fontId="0" fillId="0" borderId="33" xfId="0"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Diesel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production of diesel including the production of crude oil, crude oil transportation, and diesel fuel refining/energy conversion.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diesel).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d65-share2.mgn.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C37" sqref="C37"/>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5" t="s">
        <v>4</v>
      </c>
      <c r="B1" s="85"/>
      <c r="C1" s="85"/>
      <c r="D1" s="85"/>
      <c r="E1" s="85"/>
      <c r="F1" s="85"/>
      <c r="G1" s="85"/>
      <c r="H1" s="85"/>
      <c r="I1" s="85"/>
      <c r="J1" s="85"/>
      <c r="K1" s="85"/>
      <c r="L1" s="85"/>
      <c r="M1" s="85"/>
      <c r="N1" s="85"/>
      <c r="O1" s="3"/>
    </row>
    <row r="2" spans="1:15" ht="21" thickBot="1">
      <c r="A2" s="85" t="s">
        <v>5</v>
      </c>
      <c r="B2" s="85"/>
      <c r="C2" s="85"/>
      <c r="D2" s="85"/>
      <c r="E2" s="85"/>
      <c r="F2" s="85"/>
      <c r="G2" s="85"/>
      <c r="H2" s="85"/>
      <c r="I2" s="85"/>
      <c r="J2" s="85"/>
      <c r="K2" s="85"/>
      <c r="L2" s="85"/>
      <c r="M2" s="85"/>
      <c r="N2" s="85"/>
      <c r="O2" s="3"/>
    </row>
    <row r="3" spans="2:15" ht="12.75" customHeight="1" thickBot="1">
      <c r="B3" s="4"/>
      <c r="C3" s="5" t="s">
        <v>6</v>
      </c>
      <c r="D3" s="6" t="str">
        <f>'Data Summary'!D4</f>
        <v>Diesel, Production, Transport, and Refining</v>
      </c>
      <c r="E3" s="7"/>
      <c r="F3" s="7"/>
      <c r="G3" s="7"/>
      <c r="H3" s="7"/>
      <c r="I3" s="7"/>
      <c r="J3" s="7"/>
      <c r="K3" s="7"/>
      <c r="L3" s="7"/>
      <c r="M3" s="8"/>
      <c r="N3" s="4"/>
      <c r="O3" s="4"/>
    </row>
    <row r="4" spans="2:15" ht="42.75" customHeight="1" thickBot="1">
      <c r="B4" s="4"/>
      <c r="C4" s="5" t="s">
        <v>7</v>
      </c>
      <c r="D4" s="86" t="str">
        <f>'Data Summary'!D6</f>
        <v>This process includes all inputs for the raw material acquisition, raw material transportation, and energy conversion for 1 kg of refined diesel.</v>
      </c>
      <c r="E4" s="87"/>
      <c r="F4" s="87"/>
      <c r="G4" s="87"/>
      <c r="H4" s="87"/>
      <c r="I4" s="87"/>
      <c r="J4" s="87"/>
      <c r="K4" s="87"/>
      <c r="L4" s="87"/>
      <c r="M4" s="88"/>
      <c r="N4" s="4"/>
      <c r="O4" s="4"/>
    </row>
    <row r="5" spans="2:15" ht="39" customHeight="1" thickBot="1">
      <c r="B5" s="4"/>
      <c r="C5" s="5" t="s">
        <v>8</v>
      </c>
      <c r="D5" s="86" t="s">
        <v>431</v>
      </c>
      <c r="E5" s="87"/>
      <c r="F5" s="87"/>
      <c r="G5" s="87"/>
      <c r="H5" s="87"/>
      <c r="I5" s="87"/>
      <c r="J5" s="87"/>
      <c r="K5" s="87"/>
      <c r="L5" s="87"/>
      <c r="M5" s="88"/>
      <c r="N5" s="4"/>
      <c r="O5" s="4"/>
    </row>
    <row r="6" spans="2:15" ht="56.25" customHeight="1" thickBot="1">
      <c r="B6" s="4"/>
      <c r="C6" s="9" t="s">
        <v>9</v>
      </c>
      <c r="D6" s="86" t="s">
        <v>10</v>
      </c>
      <c r="E6" s="87"/>
      <c r="F6" s="87"/>
      <c r="G6" s="87"/>
      <c r="H6" s="87"/>
      <c r="I6" s="87"/>
      <c r="J6" s="87"/>
      <c r="K6" s="87"/>
      <c r="L6" s="87"/>
      <c r="M6" s="88"/>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5" t="s">
        <v>113</v>
      </c>
      <c r="D9" s="89" t="s">
        <v>114</v>
      </c>
      <c r="E9" s="89"/>
      <c r="F9" s="89"/>
      <c r="G9" s="89"/>
      <c r="H9" s="89"/>
      <c r="I9" s="89"/>
      <c r="J9" s="89"/>
      <c r="K9" s="89"/>
      <c r="L9" s="89"/>
      <c r="M9" s="90"/>
      <c r="N9" s="4"/>
      <c r="O9" s="4"/>
      <c r="P9" s="4"/>
      <c r="Q9" s="4"/>
      <c r="R9" s="4"/>
      <c r="S9" s="4"/>
      <c r="T9" s="4"/>
      <c r="U9" s="4"/>
      <c r="V9" s="4"/>
      <c r="W9" s="4"/>
      <c r="X9" s="4"/>
      <c r="Y9" s="4"/>
      <c r="Z9" s="4"/>
      <c r="AA9" s="4"/>
    </row>
    <row r="10" spans="1:27" s="2" customFormat="1" ht="15" customHeight="1">
      <c r="A10" s="4"/>
      <c r="B10" s="10"/>
      <c r="C10" s="69" t="s">
        <v>14</v>
      </c>
      <c r="D10" s="93" t="s">
        <v>15</v>
      </c>
      <c r="E10" s="93"/>
      <c r="F10" s="93"/>
      <c r="G10" s="93"/>
      <c r="H10" s="93"/>
      <c r="I10" s="93"/>
      <c r="J10" s="93"/>
      <c r="K10" s="93"/>
      <c r="L10" s="93"/>
      <c r="M10" s="94"/>
      <c r="N10" s="4"/>
      <c r="O10" s="4"/>
      <c r="P10" s="4"/>
      <c r="Q10" s="4"/>
      <c r="R10" s="4"/>
      <c r="S10" s="4"/>
      <c r="T10" s="4"/>
      <c r="U10" s="4"/>
      <c r="V10" s="4"/>
      <c r="W10" s="4"/>
      <c r="X10" s="4"/>
      <c r="Y10" s="4"/>
      <c r="Z10" s="4"/>
      <c r="AA10" s="4"/>
    </row>
    <row r="11" spans="1:27" s="2" customFormat="1" ht="15" customHeight="1" thickBot="1">
      <c r="A11" s="4"/>
      <c r="B11" s="10"/>
      <c r="C11" s="66" t="s">
        <v>116</v>
      </c>
      <c r="D11" s="91" t="s">
        <v>117</v>
      </c>
      <c r="E11" s="91"/>
      <c r="F11" s="91"/>
      <c r="G11" s="91"/>
      <c r="H11" s="91"/>
      <c r="I11" s="91"/>
      <c r="J11" s="91"/>
      <c r="K11" s="91"/>
      <c r="L11" s="91"/>
      <c r="M11" s="92"/>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4" t="s">
        <v>432</v>
      </c>
      <c r="D14" s="84"/>
      <c r="E14" s="84"/>
      <c r="F14" s="84"/>
      <c r="G14" s="84"/>
      <c r="H14" s="84"/>
      <c r="I14" s="84"/>
      <c r="J14" s="84"/>
      <c r="K14" s="84"/>
      <c r="L14" s="84"/>
      <c r="M14" s="84"/>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6"/>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49.00390625" style="1" customWidth="1"/>
    <col min="17" max="17" width="2.140625" style="4" customWidth="1"/>
    <col min="18" max="25" width="9.140625" style="4" customWidth="1"/>
    <col min="26" max="16384" width="9.140625" style="1" customWidth="1"/>
  </cols>
  <sheetData>
    <row r="1" spans="2:17" ht="20.25">
      <c r="B1" s="85" t="s">
        <v>4</v>
      </c>
      <c r="C1" s="85"/>
      <c r="D1" s="85"/>
      <c r="E1" s="85"/>
      <c r="F1" s="85"/>
      <c r="G1" s="85"/>
      <c r="H1" s="85"/>
      <c r="I1" s="85"/>
      <c r="J1" s="85"/>
      <c r="K1" s="85"/>
      <c r="L1" s="85"/>
      <c r="M1" s="85"/>
      <c r="N1" s="85"/>
      <c r="O1" s="85"/>
      <c r="P1" s="85"/>
      <c r="Q1" s="85"/>
    </row>
    <row r="2" spans="2:17" ht="20.25">
      <c r="B2" s="85" t="s">
        <v>19</v>
      </c>
      <c r="C2" s="85"/>
      <c r="D2" s="85"/>
      <c r="E2" s="85"/>
      <c r="F2" s="85"/>
      <c r="G2" s="85"/>
      <c r="H2" s="85"/>
      <c r="I2" s="85"/>
      <c r="J2" s="85"/>
      <c r="K2" s="85"/>
      <c r="L2" s="85"/>
      <c r="M2" s="85"/>
      <c r="N2" s="85"/>
      <c r="O2" s="85"/>
      <c r="P2" s="85"/>
      <c r="Q2" s="85"/>
    </row>
    <row r="3" spans="2:16" ht="5.25" customHeight="1">
      <c r="B3" s="10"/>
      <c r="C3" s="4"/>
      <c r="D3" s="4"/>
      <c r="E3" s="4"/>
      <c r="F3" s="4"/>
      <c r="G3" s="4"/>
      <c r="H3" s="4"/>
      <c r="J3" s="4"/>
      <c r="K3" s="4"/>
      <c r="L3" s="4"/>
      <c r="M3" s="4"/>
      <c r="N3" s="4"/>
      <c r="O3" s="4"/>
      <c r="P3" s="4"/>
    </row>
    <row r="4" spans="2:16" ht="12.75">
      <c r="B4" s="99" t="s">
        <v>20</v>
      </c>
      <c r="C4" s="99"/>
      <c r="D4" s="61" t="s">
        <v>426</v>
      </c>
      <c r="E4" s="12"/>
      <c r="F4" s="4"/>
      <c r="G4" s="4"/>
      <c r="H4" s="4"/>
      <c r="J4" s="4"/>
      <c r="K4" s="4"/>
      <c r="L4" s="4"/>
      <c r="M4" s="4"/>
      <c r="N4" s="4"/>
      <c r="O4" s="4"/>
      <c r="P4" s="4"/>
    </row>
    <row r="5" spans="2:16" ht="12.75">
      <c r="B5" s="99" t="s">
        <v>21</v>
      </c>
      <c r="C5" s="99"/>
      <c r="D5" s="13">
        <v>1</v>
      </c>
      <c r="E5" s="62" t="s">
        <v>1</v>
      </c>
      <c r="F5" s="14" t="s">
        <v>22</v>
      </c>
      <c r="G5" s="111" t="s">
        <v>417</v>
      </c>
      <c r="H5" s="111"/>
      <c r="I5" s="111"/>
      <c r="J5" s="111"/>
      <c r="K5" s="4"/>
      <c r="L5" s="4"/>
      <c r="M5" s="4"/>
      <c r="N5" s="4"/>
      <c r="O5" s="4"/>
      <c r="P5" s="4"/>
    </row>
    <row r="6" spans="2:16" ht="27.75" customHeight="1">
      <c r="B6" s="112" t="s">
        <v>23</v>
      </c>
      <c r="C6" s="113"/>
      <c r="D6" s="114" t="s">
        <v>418</v>
      </c>
      <c r="E6" s="115"/>
      <c r="F6" s="115"/>
      <c r="G6" s="115"/>
      <c r="H6" s="115"/>
      <c r="I6" s="115"/>
      <c r="J6" s="115"/>
      <c r="K6" s="115"/>
      <c r="L6" s="115"/>
      <c r="M6" s="115"/>
      <c r="N6" s="115"/>
      <c r="O6" s="116"/>
      <c r="P6" s="15"/>
    </row>
    <row r="7" spans="2:16" ht="13.5" thickBot="1">
      <c r="B7" s="10"/>
      <c r="C7" s="4"/>
      <c r="D7" s="4"/>
      <c r="E7" s="4"/>
      <c r="F7" s="4"/>
      <c r="G7" s="4"/>
      <c r="H7" s="4"/>
      <c r="J7" s="4"/>
      <c r="K7" s="4"/>
      <c r="L7" s="4"/>
      <c r="M7" s="4"/>
      <c r="N7" s="4"/>
      <c r="O7" s="4"/>
      <c r="P7" s="4"/>
    </row>
    <row r="8" spans="1:25" s="17" customFormat="1" ht="13.5" thickBot="1">
      <c r="A8" s="16"/>
      <c r="B8" s="96" t="s">
        <v>24</v>
      </c>
      <c r="C8" s="97"/>
      <c r="D8" s="97"/>
      <c r="E8" s="97"/>
      <c r="F8" s="97"/>
      <c r="G8" s="97"/>
      <c r="H8" s="97"/>
      <c r="I8" s="97"/>
      <c r="J8" s="97"/>
      <c r="K8" s="97"/>
      <c r="L8" s="97"/>
      <c r="M8" s="97"/>
      <c r="N8" s="97"/>
      <c r="O8" s="97"/>
      <c r="P8" s="98"/>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99" t="s">
        <v>25</v>
      </c>
      <c r="C10" s="99"/>
      <c r="D10" s="106" t="s">
        <v>85</v>
      </c>
      <c r="E10" s="107"/>
      <c r="F10" s="4"/>
      <c r="G10" s="4"/>
      <c r="H10" s="4"/>
      <c r="J10" s="4"/>
      <c r="K10" s="4"/>
      <c r="L10" s="4"/>
      <c r="M10" s="4"/>
      <c r="N10" s="4"/>
      <c r="O10" s="4"/>
      <c r="P10" s="4"/>
    </row>
    <row r="11" spans="2:16" ht="12.75">
      <c r="B11" s="108" t="s">
        <v>26</v>
      </c>
      <c r="C11" s="109"/>
      <c r="D11" s="110" t="s">
        <v>115</v>
      </c>
      <c r="E11" s="107"/>
      <c r="F11" s="4"/>
      <c r="G11" s="4"/>
      <c r="H11" s="4"/>
      <c r="J11" s="4"/>
      <c r="K11" s="4"/>
      <c r="L11" s="4"/>
      <c r="M11" s="4"/>
      <c r="N11" s="4"/>
      <c r="O11" s="4"/>
      <c r="P11" s="4"/>
    </row>
    <row r="12" spans="2:16" ht="12.75">
      <c r="B12" s="99" t="s">
        <v>27</v>
      </c>
      <c r="C12" s="99"/>
      <c r="D12" s="95">
        <v>2005</v>
      </c>
      <c r="E12" s="95"/>
      <c r="F12" s="4"/>
      <c r="G12" s="4"/>
      <c r="H12" s="4"/>
      <c r="J12" s="4"/>
      <c r="K12" s="4"/>
      <c r="L12" s="4"/>
      <c r="M12" s="4"/>
      <c r="N12" s="4"/>
      <c r="O12" s="4"/>
      <c r="P12" s="4"/>
    </row>
    <row r="13" spans="2:16" ht="12.75">
      <c r="B13" s="99" t="s">
        <v>28</v>
      </c>
      <c r="C13" s="99"/>
      <c r="D13" s="95" t="s">
        <v>65</v>
      </c>
      <c r="E13" s="95"/>
      <c r="F13" s="4"/>
      <c r="G13" s="4"/>
      <c r="H13" s="4"/>
      <c r="J13" s="4"/>
      <c r="K13" s="4"/>
      <c r="L13" s="4"/>
      <c r="M13" s="4"/>
      <c r="N13" s="4"/>
      <c r="O13" s="4"/>
      <c r="P13" s="4"/>
    </row>
    <row r="14" spans="2:16" ht="12.75">
      <c r="B14" s="99" t="s">
        <v>30</v>
      </c>
      <c r="C14" s="99"/>
      <c r="D14" s="95" t="s">
        <v>70</v>
      </c>
      <c r="E14" s="95"/>
      <c r="F14" s="4"/>
      <c r="G14" s="4"/>
      <c r="H14" s="4"/>
      <c r="J14" s="4"/>
      <c r="K14" s="4"/>
      <c r="L14" s="4"/>
      <c r="M14" s="4"/>
      <c r="N14" s="4"/>
      <c r="O14" s="4"/>
      <c r="P14" s="4"/>
    </row>
    <row r="15" spans="2:16" ht="12.75">
      <c r="B15" s="99" t="s">
        <v>32</v>
      </c>
      <c r="C15" s="99"/>
      <c r="D15" s="95" t="s">
        <v>112</v>
      </c>
      <c r="E15" s="95"/>
      <c r="F15" s="4"/>
      <c r="G15" s="4"/>
      <c r="H15" s="4"/>
      <c r="J15" s="4"/>
      <c r="K15" s="4"/>
      <c r="L15" s="4"/>
      <c r="M15" s="4"/>
      <c r="N15" s="4"/>
      <c r="O15" s="4"/>
      <c r="P15" s="4"/>
    </row>
    <row r="16" spans="2:16" ht="12.75">
      <c r="B16" s="99" t="s">
        <v>33</v>
      </c>
      <c r="C16" s="99"/>
      <c r="D16" s="95" t="s">
        <v>73</v>
      </c>
      <c r="E16" s="95"/>
      <c r="F16" s="4"/>
      <c r="G16" s="4"/>
      <c r="H16" s="4"/>
      <c r="J16" s="4"/>
      <c r="K16" s="4"/>
      <c r="L16" s="4"/>
      <c r="M16" s="4"/>
      <c r="N16" s="4"/>
      <c r="O16" s="4"/>
      <c r="P16" s="4"/>
    </row>
    <row r="17" spans="2:16" ht="18" customHeight="1">
      <c r="B17" s="100" t="s">
        <v>35</v>
      </c>
      <c r="C17" s="101"/>
      <c r="D17" s="102"/>
      <c r="E17" s="102"/>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6" t="s">
        <v>36</v>
      </c>
      <c r="C20" s="97"/>
      <c r="D20" s="97"/>
      <c r="E20" s="97"/>
      <c r="F20" s="97"/>
      <c r="G20" s="97"/>
      <c r="H20" s="97"/>
      <c r="I20" s="97"/>
      <c r="J20" s="97"/>
      <c r="K20" s="97"/>
      <c r="L20" s="97"/>
      <c r="M20" s="97"/>
      <c r="N20" s="97"/>
      <c r="O20" s="97"/>
      <c r="P20" s="98"/>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3" t="s">
        <v>42</v>
      </c>
      <c r="I22" s="104"/>
      <c r="J22" s="104"/>
      <c r="K22" s="104"/>
      <c r="L22" s="104"/>
      <c r="M22" s="104"/>
      <c r="N22" s="105"/>
      <c r="O22" s="4"/>
      <c r="P22" s="4"/>
      <c r="X22" s="1"/>
      <c r="Y22" s="1"/>
    </row>
    <row r="23" spans="2:25" ht="12.75">
      <c r="B23" s="11"/>
      <c r="C23" s="39" t="s">
        <v>409</v>
      </c>
      <c r="D23" s="41"/>
      <c r="E23" s="74">
        <v>1.2</v>
      </c>
      <c r="F23" s="44" t="s">
        <v>415</v>
      </c>
      <c r="G23" s="40"/>
      <c r="H23" s="67" t="s">
        <v>433</v>
      </c>
      <c r="I23" s="67"/>
      <c r="J23" s="67"/>
      <c r="K23" s="67"/>
      <c r="L23" s="67"/>
      <c r="M23" s="67"/>
      <c r="N23" s="68"/>
      <c r="O23" s="4"/>
      <c r="P23" s="4"/>
      <c r="X23" s="1"/>
      <c r="Y23" s="1"/>
    </row>
    <row r="24" spans="2:25" ht="12.75">
      <c r="B24" s="11"/>
      <c r="C24" s="39" t="s">
        <v>410</v>
      </c>
      <c r="D24" s="41"/>
      <c r="E24" s="74">
        <v>2.7</v>
      </c>
      <c r="F24" s="44" t="s">
        <v>415</v>
      </c>
      <c r="G24" s="40"/>
      <c r="H24" s="67" t="s">
        <v>434</v>
      </c>
      <c r="I24" s="67"/>
      <c r="J24" s="67"/>
      <c r="K24" s="67"/>
      <c r="L24" s="67"/>
      <c r="M24" s="67"/>
      <c r="N24" s="68"/>
      <c r="O24" s="4"/>
      <c r="P24" s="4"/>
      <c r="X24" s="1"/>
      <c r="Y24" s="1"/>
    </row>
    <row r="25" spans="2:25" ht="12.75">
      <c r="B25" s="11"/>
      <c r="C25" s="39" t="s">
        <v>411</v>
      </c>
      <c r="D25" s="41"/>
      <c r="E25" s="74">
        <v>331</v>
      </c>
      <c r="F25" s="44" t="s">
        <v>415</v>
      </c>
      <c r="G25" s="40"/>
      <c r="H25" s="67" t="s">
        <v>435</v>
      </c>
      <c r="I25" s="67"/>
      <c r="J25" s="67"/>
      <c r="K25" s="67"/>
      <c r="L25" s="67"/>
      <c r="M25" s="67"/>
      <c r="N25" s="68"/>
      <c r="O25" s="4"/>
      <c r="P25" s="4"/>
      <c r="X25" s="1"/>
      <c r="Y25" s="1"/>
    </row>
    <row r="26" spans="2:25" ht="12.75">
      <c r="B26" s="11"/>
      <c r="C26" s="39" t="s">
        <v>412</v>
      </c>
      <c r="D26" s="41"/>
      <c r="E26" s="74">
        <v>4309</v>
      </c>
      <c r="F26" s="44" t="s">
        <v>415</v>
      </c>
      <c r="G26" s="40"/>
      <c r="H26" s="67" t="s">
        <v>436</v>
      </c>
      <c r="I26" s="67"/>
      <c r="J26" s="67"/>
      <c r="K26" s="67"/>
      <c r="L26" s="67"/>
      <c r="M26" s="67"/>
      <c r="N26" s="68"/>
      <c r="O26" s="4"/>
      <c r="P26" s="4"/>
      <c r="X26" s="1"/>
      <c r="Y26" s="1"/>
    </row>
    <row r="27" spans="2:25" ht="12.75">
      <c r="B27" s="11"/>
      <c r="C27" s="39" t="s">
        <v>413</v>
      </c>
      <c r="D27" s="41"/>
      <c r="E27" s="74">
        <v>328.3</v>
      </c>
      <c r="F27" s="44" t="s">
        <v>415</v>
      </c>
      <c r="G27" s="40"/>
      <c r="H27" s="67" t="s">
        <v>437</v>
      </c>
      <c r="I27" s="67"/>
      <c r="J27" s="67"/>
      <c r="K27" s="67"/>
      <c r="L27" s="67"/>
      <c r="M27" s="67"/>
      <c r="N27" s="68"/>
      <c r="O27" s="4"/>
      <c r="P27" s="4"/>
      <c r="X27" s="1"/>
      <c r="Y27" s="1"/>
    </row>
    <row r="28" spans="2:25" ht="12.75">
      <c r="B28" s="11"/>
      <c r="C28" s="39" t="s">
        <v>414</v>
      </c>
      <c r="D28" s="41"/>
      <c r="E28" s="74">
        <v>66.3</v>
      </c>
      <c r="F28" s="44" t="s">
        <v>415</v>
      </c>
      <c r="G28" s="40"/>
      <c r="H28" s="67" t="s">
        <v>437</v>
      </c>
      <c r="I28" s="67"/>
      <c r="J28" s="67"/>
      <c r="K28" s="67"/>
      <c r="L28" s="67"/>
      <c r="M28" s="67"/>
      <c r="N28" s="68"/>
      <c r="O28" s="4"/>
      <c r="P28" s="4"/>
      <c r="X28" s="1"/>
      <c r="Y28" s="1"/>
    </row>
    <row r="29" spans="2:25" ht="12.75">
      <c r="B29" s="11"/>
      <c r="C29" s="39" t="s">
        <v>419</v>
      </c>
      <c r="D29" s="41"/>
      <c r="E29" s="71">
        <v>0.249</v>
      </c>
      <c r="F29" s="44" t="s">
        <v>422</v>
      </c>
      <c r="G29" s="40"/>
      <c r="H29" s="67" t="s">
        <v>424</v>
      </c>
      <c r="I29" s="67"/>
      <c r="J29" s="67"/>
      <c r="K29" s="67"/>
      <c r="L29" s="67"/>
      <c r="M29" s="67"/>
      <c r="N29" s="68"/>
      <c r="O29" s="4"/>
      <c r="P29" s="4"/>
      <c r="X29" s="1"/>
      <c r="Y29" s="1"/>
    </row>
    <row r="30" spans="2:25" ht="12.75">
      <c r="B30" s="11"/>
      <c r="C30" s="39" t="s">
        <v>420</v>
      </c>
      <c r="D30" s="41"/>
      <c r="E30" s="71">
        <v>0.377</v>
      </c>
      <c r="F30" s="44" t="s">
        <v>422</v>
      </c>
      <c r="G30" s="40"/>
      <c r="H30" s="67" t="s">
        <v>438</v>
      </c>
      <c r="I30" s="67"/>
      <c r="J30" s="67"/>
      <c r="K30" s="67"/>
      <c r="L30" s="67"/>
      <c r="M30" s="67"/>
      <c r="N30" s="68"/>
      <c r="O30" s="4"/>
      <c r="P30" s="4"/>
      <c r="X30" s="1"/>
      <c r="Y30" s="1"/>
    </row>
    <row r="31" spans="2:25" ht="12.75">
      <c r="B31" s="11"/>
      <c r="C31" s="39" t="s">
        <v>421</v>
      </c>
      <c r="D31" s="41"/>
      <c r="E31" s="71">
        <v>135.125</v>
      </c>
      <c r="F31" s="44" t="s">
        <v>423</v>
      </c>
      <c r="G31" s="40"/>
      <c r="H31" s="67" t="s">
        <v>425</v>
      </c>
      <c r="I31" s="67"/>
      <c r="J31" s="67"/>
      <c r="K31" s="67"/>
      <c r="L31" s="67"/>
      <c r="M31" s="67"/>
      <c r="N31" s="68"/>
      <c r="O31" s="4"/>
      <c r="P31" s="4"/>
      <c r="X31" s="1"/>
      <c r="Y31" s="1"/>
    </row>
    <row r="32" spans="2:25" ht="12.75">
      <c r="B32" s="11"/>
      <c r="C32" s="39"/>
      <c r="D32" s="41"/>
      <c r="E32" s="50"/>
      <c r="F32" s="44"/>
      <c r="G32" s="40"/>
      <c r="H32" s="67"/>
      <c r="I32" s="67"/>
      <c r="J32" s="67"/>
      <c r="K32" s="67"/>
      <c r="L32" s="67"/>
      <c r="M32" s="67"/>
      <c r="N32" s="68"/>
      <c r="O32" s="4"/>
      <c r="P32" s="4"/>
      <c r="X32" s="1"/>
      <c r="Y32" s="1"/>
    </row>
    <row r="33" spans="2:25" ht="12.75">
      <c r="B33" s="10"/>
      <c r="C33" s="20" t="s">
        <v>43</v>
      </c>
      <c r="D33" s="29" t="s">
        <v>54</v>
      </c>
      <c r="E33" s="21"/>
      <c r="F33" s="22"/>
      <c r="G33" s="56"/>
      <c r="H33" s="23"/>
      <c r="I33" s="23"/>
      <c r="J33" s="23"/>
      <c r="K33" s="23"/>
      <c r="L33" s="23"/>
      <c r="M33" s="23"/>
      <c r="N33" s="24"/>
      <c r="O33" s="4"/>
      <c r="P33" s="4"/>
      <c r="X33" s="1"/>
      <c r="Y33" s="1"/>
    </row>
    <row r="34" spans="2:16" ht="13.5" thickBot="1">
      <c r="B34" s="10"/>
      <c r="C34" s="4"/>
      <c r="D34" s="4"/>
      <c r="E34" s="4"/>
      <c r="F34" s="4"/>
      <c r="G34" s="4"/>
      <c r="H34" s="4"/>
      <c r="J34" s="4"/>
      <c r="K34" s="4"/>
      <c r="L34" s="4"/>
      <c r="M34" s="4"/>
      <c r="N34" s="4"/>
      <c r="O34" s="4"/>
      <c r="P34" s="4"/>
    </row>
    <row r="35" spans="1:25" s="17" customFormat="1" ht="13.5" thickBot="1">
      <c r="A35" s="16"/>
      <c r="B35" s="96" t="s">
        <v>44</v>
      </c>
      <c r="C35" s="97"/>
      <c r="D35" s="97"/>
      <c r="E35" s="97"/>
      <c r="F35" s="97"/>
      <c r="G35" s="97"/>
      <c r="H35" s="97"/>
      <c r="I35" s="97"/>
      <c r="J35" s="97"/>
      <c r="K35" s="97"/>
      <c r="L35" s="97"/>
      <c r="M35" s="97"/>
      <c r="N35" s="97"/>
      <c r="O35" s="97"/>
      <c r="P35" s="98"/>
      <c r="Q35" s="16"/>
      <c r="R35" s="16"/>
      <c r="S35" s="16"/>
      <c r="T35" s="16"/>
      <c r="U35" s="16"/>
      <c r="V35" s="16"/>
      <c r="W35" s="16"/>
      <c r="X35" s="16"/>
      <c r="Y35" s="16"/>
    </row>
    <row r="36" spans="2:16" ht="12.75">
      <c r="B36" s="10"/>
      <c r="C36" s="4"/>
      <c r="D36" s="4"/>
      <c r="E36" s="4"/>
      <c r="F36" s="4"/>
      <c r="G36" s="4"/>
      <c r="H36" s="18" t="s">
        <v>45</v>
      </c>
      <c r="J36" s="4"/>
      <c r="K36" s="4"/>
      <c r="L36" s="4"/>
      <c r="M36" s="4"/>
      <c r="N36" s="4"/>
      <c r="O36" s="4"/>
      <c r="P36" s="4"/>
    </row>
    <row r="37" spans="2:25" ht="12.75">
      <c r="B37" s="10"/>
      <c r="C37" s="19" t="s">
        <v>46</v>
      </c>
      <c r="D37" s="19" t="s">
        <v>47</v>
      </c>
      <c r="E37" s="19" t="s">
        <v>40</v>
      </c>
      <c r="F37" s="19" t="s">
        <v>41</v>
      </c>
      <c r="G37" s="19" t="s">
        <v>46</v>
      </c>
      <c r="H37" s="19" t="s">
        <v>48</v>
      </c>
      <c r="I37" s="19" t="s">
        <v>49</v>
      </c>
      <c r="J37" s="19" t="s">
        <v>50</v>
      </c>
      <c r="K37" s="19" t="s">
        <v>51</v>
      </c>
      <c r="L37" s="19" t="s">
        <v>52</v>
      </c>
      <c r="M37" s="19" t="s">
        <v>0</v>
      </c>
      <c r="N37" s="19" t="s">
        <v>42</v>
      </c>
      <c r="O37" s="4"/>
      <c r="P37" s="4"/>
      <c r="X37" s="1"/>
      <c r="Y37" s="1"/>
    </row>
    <row r="38" spans="2:25" ht="14.25" customHeight="1">
      <c r="B38" s="10"/>
      <c r="C38" s="48"/>
      <c r="D38" s="55" t="s">
        <v>111</v>
      </c>
      <c r="E38" s="75">
        <v>2.30792061420735</v>
      </c>
      <c r="F38" s="25" t="s">
        <v>1</v>
      </c>
      <c r="G38" s="52">
        <f>IF($C38="",1,VLOOKUP($C38,$C$22:$F$22,3,FALSE))</f>
        <v>1</v>
      </c>
      <c r="H38" s="53">
        <f>IF($C38="","",VLOOKUP($C38,$C$22:$F$22,4,FALSE))</f>
      </c>
      <c r="I38" s="54">
        <f>E38</f>
        <v>2.30792061420735</v>
      </c>
      <c r="J38" s="25" t="s">
        <v>1</v>
      </c>
      <c r="K38" s="26"/>
      <c r="L38" s="25"/>
      <c r="M38" s="27"/>
      <c r="N38" s="46" t="s">
        <v>416</v>
      </c>
      <c r="O38" s="4"/>
      <c r="P38" s="4"/>
      <c r="X38" s="1"/>
      <c r="Y38" s="1"/>
    </row>
    <row r="39" spans="2:25" ht="12.75">
      <c r="B39" s="10"/>
      <c r="C39" s="39"/>
      <c r="D39" s="55" t="s">
        <v>110</v>
      </c>
      <c r="E39" s="75">
        <v>1.10046681911661</v>
      </c>
      <c r="F39" s="58" t="s">
        <v>1</v>
      </c>
      <c r="G39" s="59">
        <f>IF($C39="",1,VLOOKUP($C39,$C$22:$F$22,3,FALSE))</f>
        <v>1</v>
      </c>
      <c r="H39" s="60">
        <f>IF($C39="","",VLOOKUP($C39,$C$22:$F$22,4,FALSE))</f>
      </c>
      <c r="I39" s="54">
        <f>E39</f>
        <v>1.10046681911661</v>
      </c>
      <c r="J39" s="58" t="s">
        <v>1</v>
      </c>
      <c r="K39" s="63" t="s">
        <v>53</v>
      </c>
      <c r="L39" s="58"/>
      <c r="M39" s="58"/>
      <c r="N39" s="58" t="s">
        <v>416</v>
      </c>
      <c r="O39" s="4"/>
      <c r="P39" s="4"/>
      <c r="X39" s="1"/>
      <c r="Y39" s="1"/>
    </row>
    <row r="40" spans="2:25" ht="12.75">
      <c r="B40" s="10"/>
      <c r="C40" s="39"/>
      <c r="D40" s="43"/>
      <c r="E40" s="58"/>
      <c r="F40" s="25"/>
      <c r="G40" s="52"/>
      <c r="H40" s="53"/>
      <c r="I40" s="54"/>
      <c r="J40" s="25"/>
      <c r="K40" s="26"/>
      <c r="L40" s="25"/>
      <c r="M40" s="27"/>
      <c r="N40" s="46"/>
      <c r="O40" s="4"/>
      <c r="P40" s="4"/>
      <c r="X40" s="1"/>
      <c r="Y40" s="1"/>
    </row>
    <row r="41" spans="2:25" ht="12.75">
      <c r="B41" s="10"/>
      <c r="C41" s="28" t="s">
        <v>43</v>
      </c>
      <c r="D41" s="29" t="s">
        <v>54</v>
      </c>
      <c r="E41" s="30" t="s">
        <v>55</v>
      </c>
      <c r="F41" s="29"/>
      <c r="G41" s="29"/>
      <c r="H41" s="29"/>
      <c r="I41" s="30" t="s">
        <v>56</v>
      </c>
      <c r="J41" s="29"/>
      <c r="K41" s="30"/>
      <c r="L41" s="29" t="s">
        <v>3</v>
      </c>
      <c r="M41" s="31"/>
      <c r="N41" s="31"/>
      <c r="O41" s="4"/>
      <c r="P41" s="4"/>
      <c r="X41" s="1"/>
      <c r="Y41" s="1"/>
    </row>
    <row r="42" s="4" customFormat="1" ht="13.5" thickBot="1">
      <c r="B42" s="10"/>
    </row>
    <row r="43" spans="1:25" s="17" customFormat="1" ht="15.75" customHeight="1" thickBot="1">
      <c r="A43" s="16"/>
      <c r="B43" s="96" t="s">
        <v>57</v>
      </c>
      <c r="C43" s="97"/>
      <c r="D43" s="97"/>
      <c r="E43" s="97"/>
      <c r="F43" s="97"/>
      <c r="G43" s="97"/>
      <c r="H43" s="97"/>
      <c r="I43" s="97"/>
      <c r="J43" s="97"/>
      <c r="K43" s="97"/>
      <c r="L43" s="97"/>
      <c r="M43" s="97"/>
      <c r="N43" s="97"/>
      <c r="O43" s="97"/>
      <c r="P43" s="98"/>
      <c r="Q43" s="16"/>
      <c r="R43" s="16"/>
      <c r="S43" s="16"/>
      <c r="T43" s="16"/>
      <c r="U43" s="16"/>
      <c r="V43" s="16"/>
      <c r="W43" s="16"/>
      <c r="X43" s="16"/>
      <c r="Y43" s="16"/>
    </row>
    <row r="44" spans="2:16" ht="12.75">
      <c r="B44" s="10"/>
      <c r="C44" s="4"/>
      <c r="D44" s="4"/>
      <c r="E44" s="4"/>
      <c r="F44" s="4"/>
      <c r="G44" s="4"/>
      <c r="H44" s="18" t="s">
        <v>58</v>
      </c>
      <c r="J44" s="4"/>
      <c r="K44" s="4"/>
      <c r="L44" s="4"/>
      <c r="M44" s="4"/>
      <c r="N44" s="4"/>
      <c r="O44" s="4"/>
      <c r="P44" s="4"/>
    </row>
    <row r="45" spans="2:25" ht="12.75">
      <c r="B45" s="10"/>
      <c r="C45" s="19" t="s">
        <v>46</v>
      </c>
      <c r="D45" s="19" t="s">
        <v>47</v>
      </c>
      <c r="E45" s="19" t="s">
        <v>40</v>
      </c>
      <c r="F45" s="19" t="s">
        <v>41</v>
      </c>
      <c r="G45" s="19" t="s">
        <v>46</v>
      </c>
      <c r="H45" s="19" t="s">
        <v>48</v>
      </c>
      <c r="I45" s="19" t="s">
        <v>49</v>
      </c>
      <c r="J45" s="19" t="s">
        <v>50</v>
      </c>
      <c r="K45" s="19" t="s">
        <v>51</v>
      </c>
      <c r="L45" s="19" t="s">
        <v>52</v>
      </c>
      <c r="M45" s="19" t="s">
        <v>0</v>
      </c>
      <c r="N45" s="19" t="s">
        <v>42</v>
      </c>
      <c r="O45" s="4"/>
      <c r="P45" s="4"/>
      <c r="X45" s="1"/>
      <c r="Y45" s="1"/>
    </row>
    <row r="46" spans="2:25" ht="12.75">
      <c r="B46" s="10"/>
      <c r="C46" s="42"/>
      <c r="D46" s="64" t="str">
        <f>CONCATENATE(G5," [Valuable substance]")</f>
        <v>Diesel [Valuable substance]</v>
      </c>
      <c r="E46" s="49">
        <v>1</v>
      </c>
      <c r="F46" s="49" t="s">
        <v>1</v>
      </c>
      <c r="G46" s="52">
        <f aca="true" t="shared" si="0" ref="G46:G68">IF($C46="",1,VLOOKUP($C46,$C$22:$F$22,3,FALSE))</f>
        <v>1</v>
      </c>
      <c r="H46" s="53">
        <f aca="true" t="shared" si="1" ref="H46:H68">IF($C46="","",VLOOKUP($C46,$C$22:$F$22,4,FALSE))</f>
      </c>
      <c r="I46" s="54">
        <f>IF(D46="","",E46*G46*$D$5)</f>
        <v>1</v>
      </c>
      <c r="J46" s="49" t="s">
        <v>1</v>
      </c>
      <c r="K46" s="26" t="s">
        <v>53</v>
      </c>
      <c r="L46" s="25"/>
      <c r="M46" s="47"/>
      <c r="N46" s="37" t="s">
        <v>60</v>
      </c>
      <c r="O46" s="4"/>
      <c r="P46" s="4"/>
      <c r="X46" s="1"/>
      <c r="Y46" s="1"/>
    </row>
    <row r="47" spans="2:25" ht="12.75">
      <c r="B47" s="10"/>
      <c r="C47" s="38"/>
      <c r="D47" s="64" t="s">
        <v>89</v>
      </c>
      <c r="E47" s="72">
        <v>0.6264235600512399</v>
      </c>
      <c r="F47" s="55" t="s">
        <v>1</v>
      </c>
      <c r="G47" s="52">
        <f t="shared" si="0"/>
        <v>1</v>
      </c>
      <c r="H47" s="53">
        <f t="shared" si="1"/>
      </c>
      <c r="I47" s="57">
        <f aca="true" t="shared" si="2" ref="I47:I68">IF(D47="","",E47*G47*$D$5)</f>
        <v>0.6264235600512399</v>
      </c>
      <c r="J47" s="38" t="s">
        <v>1</v>
      </c>
      <c r="K47" s="26"/>
      <c r="L47" s="25"/>
      <c r="M47" s="27"/>
      <c r="N47" s="27" t="s">
        <v>83</v>
      </c>
      <c r="O47" s="4"/>
      <c r="P47" s="4"/>
      <c r="X47" s="1"/>
      <c r="Y47" s="1"/>
    </row>
    <row r="48" spans="2:25" ht="12.75">
      <c r="B48" s="10"/>
      <c r="C48" s="38"/>
      <c r="D48" s="64" t="s">
        <v>90</v>
      </c>
      <c r="E48" s="72">
        <v>0.00418502771283387</v>
      </c>
      <c r="F48" s="55" t="s">
        <v>1</v>
      </c>
      <c r="G48" s="52">
        <f t="shared" si="0"/>
        <v>1</v>
      </c>
      <c r="H48" s="53">
        <f t="shared" si="1"/>
      </c>
      <c r="I48" s="57">
        <f t="shared" si="2"/>
        <v>0.00418502771283387</v>
      </c>
      <c r="J48" s="38" t="s">
        <v>1</v>
      </c>
      <c r="K48" s="26"/>
      <c r="L48" s="25"/>
      <c r="M48" s="27"/>
      <c r="N48" s="27" t="s">
        <v>83</v>
      </c>
      <c r="O48" s="4"/>
      <c r="P48" s="4"/>
      <c r="X48" s="1"/>
      <c r="Y48" s="1"/>
    </row>
    <row r="49" spans="2:25" ht="12.75">
      <c r="B49" s="10"/>
      <c r="C49" s="38"/>
      <c r="D49" s="64" t="s">
        <v>91</v>
      </c>
      <c r="E49" s="72">
        <v>1.21497119001447E-05</v>
      </c>
      <c r="F49" s="55" t="s">
        <v>1</v>
      </c>
      <c r="G49" s="52">
        <f t="shared" si="0"/>
        <v>1</v>
      </c>
      <c r="H49" s="53">
        <f t="shared" si="1"/>
      </c>
      <c r="I49" s="57">
        <f t="shared" si="2"/>
        <v>1.21497119001447E-05</v>
      </c>
      <c r="J49" s="38" t="s">
        <v>1</v>
      </c>
      <c r="K49" s="26"/>
      <c r="L49" s="25"/>
      <c r="M49" s="27"/>
      <c r="N49" s="27" t="s">
        <v>83</v>
      </c>
      <c r="O49" s="4"/>
      <c r="P49" s="4"/>
      <c r="X49" s="1"/>
      <c r="Y49" s="1"/>
    </row>
    <row r="50" spans="2:25" ht="12.75">
      <c r="B50" s="10"/>
      <c r="C50" s="38"/>
      <c r="D50" s="64" t="s">
        <v>92</v>
      </c>
      <c r="E50" s="72">
        <v>0.000807152277890258</v>
      </c>
      <c r="F50" s="55" t="s">
        <v>1</v>
      </c>
      <c r="G50" s="52">
        <f t="shared" si="0"/>
        <v>1</v>
      </c>
      <c r="H50" s="53">
        <f t="shared" si="1"/>
      </c>
      <c r="I50" s="57">
        <f t="shared" si="2"/>
        <v>0.000807152277890258</v>
      </c>
      <c r="J50" s="38" t="s">
        <v>1</v>
      </c>
      <c r="K50" s="26"/>
      <c r="L50" s="25"/>
      <c r="M50" s="27"/>
      <c r="N50" s="27" t="s">
        <v>83</v>
      </c>
      <c r="O50" s="4"/>
      <c r="P50" s="4"/>
      <c r="X50" s="1"/>
      <c r="Y50" s="1"/>
    </row>
    <row r="51" spans="2:25" ht="12.75">
      <c r="B51" s="10"/>
      <c r="C51" s="38"/>
      <c r="D51" s="64" t="s">
        <v>93</v>
      </c>
      <c r="E51" s="72">
        <v>0.0015880444508079</v>
      </c>
      <c r="F51" s="55" t="s">
        <v>1</v>
      </c>
      <c r="G51" s="52">
        <f t="shared" si="0"/>
        <v>1</v>
      </c>
      <c r="H51" s="53">
        <f t="shared" si="1"/>
      </c>
      <c r="I51" s="57">
        <f t="shared" si="2"/>
        <v>0.0015880444508079</v>
      </c>
      <c r="J51" s="38" t="s">
        <v>1</v>
      </c>
      <c r="K51" s="26"/>
      <c r="L51" s="25"/>
      <c r="M51" s="27"/>
      <c r="N51" s="27" t="s">
        <v>83</v>
      </c>
      <c r="O51" s="4"/>
      <c r="P51" s="4"/>
      <c r="X51" s="1"/>
      <c r="Y51" s="1"/>
    </row>
    <row r="52" spans="2:25" ht="12.75">
      <c r="B52" s="10"/>
      <c r="C52" s="38"/>
      <c r="D52" s="64" t="s">
        <v>94</v>
      </c>
      <c r="E52" s="72">
        <v>0.000595605081282814</v>
      </c>
      <c r="F52" s="55" t="s">
        <v>1</v>
      </c>
      <c r="G52" s="52">
        <f t="shared" si="0"/>
        <v>1</v>
      </c>
      <c r="H52" s="53">
        <f t="shared" si="1"/>
      </c>
      <c r="I52" s="57">
        <f t="shared" si="2"/>
        <v>0.000595605081282814</v>
      </c>
      <c r="J52" s="38" t="s">
        <v>1</v>
      </c>
      <c r="K52" s="26"/>
      <c r="L52" s="25"/>
      <c r="M52" s="27"/>
      <c r="N52" s="27" t="s">
        <v>83</v>
      </c>
      <c r="O52" s="4"/>
      <c r="P52" s="4"/>
      <c r="X52" s="1"/>
      <c r="Y52" s="1"/>
    </row>
    <row r="53" spans="2:25" ht="12.75">
      <c r="B53" s="10"/>
      <c r="C53" s="38"/>
      <c r="D53" s="64" t="s">
        <v>95</v>
      </c>
      <c r="E53" s="72">
        <v>1.42719879085196E-05</v>
      </c>
      <c r="F53" s="55" t="s">
        <v>1</v>
      </c>
      <c r="G53" s="52">
        <f t="shared" si="0"/>
        <v>1</v>
      </c>
      <c r="H53" s="53">
        <f t="shared" si="1"/>
      </c>
      <c r="I53" s="57">
        <f t="shared" si="2"/>
        <v>1.42719879085196E-05</v>
      </c>
      <c r="J53" s="38" t="s">
        <v>1</v>
      </c>
      <c r="K53" s="26"/>
      <c r="L53" s="25"/>
      <c r="M53" s="27"/>
      <c r="N53" s="27" t="s">
        <v>83</v>
      </c>
      <c r="O53" s="4"/>
      <c r="P53" s="4"/>
      <c r="X53" s="1"/>
      <c r="Y53" s="1"/>
    </row>
    <row r="54" spans="2:25" ht="12.75">
      <c r="B54" s="10"/>
      <c r="C54" s="38"/>
      <c r="D54" s="64" t="s">
        <v>96</v>
      </c>
      <c r="E54" s="72">
        <v>1.35654834894114E-08</v>
      </c>
      <c r="F54" s="55" t="s">
        <v>1</v>
      </c>
      <c r="G54" s="52">
        <f t="shared" si="0"/>
        <v>1</v>
      </c>
      <c r="H54" s="53">
        <f t="shared" si="1"/>
      </c>
      <c r="I54" s="57">
        <f t="shared" si="2"/>
        <v>1.35654834894114E-08</v>
      </c>
      <c r="J54" s="38" t="s">
        <v>1</v>
      </c>
      <c r="K54" s="26"/>
      <c r="L54" s="25"/>
      <c r="M54" s="27"/>
      <c r="N54" s="27" t="s">
        <v>83</v>
      </c>
      <c r="O54" s="4"/>
      <c r="P54" s="4"/>
      <c r="X54" s="1"/>
      <c r="Y54" s="1"/>
    </row>
    <row r="55" spans="2:25" ht="12.75">
      <c r="B55" s="10"/>
      <c r="C55" s="38"/>
      <c r="D55" s="64" t="s">
        <v>97</v>
      </c>
      <c r="E55" s="72">
        <v>1.13837736595327E-09</v>
      </c>
      <c r="F55" s="55" t="s">
        <v>1</v>
      </c>
      <c r="G55" s="52">
        <f t="shared" si="0"/>
        <v>1</v>
      </c>
      <c r="H55" s="53">
        <f t="shared" si="1"/>
      </c>
      <c r="I55" s="57">
        <f t="shared" si="2"/>
        <v>1.13837736595327E-09</v>
      </c>
      <c r="J55" s="38" t="s">
        <v>1</v>
      </c>
      <c r="K55" s="26"/>
      <c r="L55" s="25"/>
      <c r="M55" s="27"/>
      <c r="N55" s="27" t="s">
        <v>83</v>
      </c>
      <c r="O55" s="4"/>
      <c r="P55" s="4"/>
      <c r="X55" s="1"/>
      <c r="Y55" s="1"/>
    </row>
    <row r="56" spans="2:25" ht="12.75">
      <c r="B56" s="10"/>
      <c r="C56" s="38"/>
      <c r="D56" s="64" t="s">
        <v>98</v>
      </c>
      <c r="E56" s="72">
        <v>6.84674483699771E-06</v>
      </c>
      <c r="F56" s="55" t="s">
        <v>1</v>
      </c>
      <c r="G56" s="52">
        <f t="shared" si="0"/>
        <v>1</v>
      </c>
      <c r="H56" s="53">
        <f t="shared" si="1"/>
      </c>
      <c r="I56" s="57">
        <f t="shared" si="2"/>
        <v>6.84674483699771E-06</v>
      </c>
      <c r="J56" s="38" t="s">
        <v>1</v>
      </c>
      <c r="K56" s="26"/>
      <c r="L56" s="25"/>
      <c r="M56" s="27"/>
      <c r="N56" s="27" t="s">
        <v>83</v>
      </c>
      <c r="O56" s="4"/>
      <c r="P56" s="4"/>
      <c r="X56" s="1"/>
      <c r="Y56" s="1"/>
    </row>
    <row r="57" spans="2:25" ht="12.75">
      <c r="B57" s="10"/>
      <c r="C57" s="38"/>
      <c r="D57" s="64" t="s">
        <v>99</v>
      </c>
      <c r="E57" s="72">
        <v>4.4219627349521E-09</v>
      </c>
      <c r="F57" s="55" t="s">
        <v>1</v>
      </c>
      <c r="G57" s="52">
        <f t="shared" si="0"/>
        <v>1</v>
      </c>
      <c r="H57" s="53">
        <f t="shared" si="1"/>
      </c>
      <c r="I57" s="57">
        <f t="shared" si="2"/>
        <v>4.4219627349521E-09</v>
      </c>
      <c r="J57" s="38" t="s">
        <v>1</v>
      </c>
      <c r="K57" s="26"/>
      <c r="L57" s="25"/>
      <c r="M57" s="27"/>
      <c r="N57" s="27" t="s">
        <v>83</v>
      </c>
      <c r="O57" s="4"/>
      <c r="P57" s="4"/>
      <c r="X57" s="1"/>
      <c r="Y57" s="1"/>
    </row>
    <row r="58" spans="2:25" ht="12.75">
      <c r="B58" s="10"/>
      <c r="C58" s="38"/>
      <c r="D58" s="64" t="s">
        <v>100</v>
      </c>
      <c r="E58" s="72">
        <v>0.00178862742251203</v>
      </c>
      <c r="F58" s="55" t="s">
        <v>1</v>
      </c>
      <c r="G58" s="52">
        <f t="shared" si="0"/>
        <v>1</v>
      </c>
      <c r="H58" s="53">
        <f t="shared" si="1"/>
      </c>
      <c r="I58" s="57">
        <f t="shared" si="2"/>
        <v>0.00178862742251203</v>
      </c>
      <c r="J58" s="38" t="s">
        <v>1</v>
      </c>
      <c r="K58" s="26"/>
      <c r="L58" s="25"/>
      <c r="M58" s="27"/>
      <c r="N58" s="27" t="s">
        <v>83</v>
      </c>
      <c r="O58" s="4"/>
      <c r="P58" s="4"/>
      <c r="X58" s="1"/>
      <c r="Y58" s="1"/>
    </row>
    <row r="59" spans="2:25" ht="12.75">
      <c r="B59" s="10"/>
      <c r="C59" s="38"/>
      <c r="D59" s="64" t="s">
        <v>101</v>
      </c>
      <c r="E59" s="72">
        <v>1.10408812441474E-05</v>
      </c>
      <c r="F59" s="55" t="s">
        <v>1</v>
      </c>
      <c r="G59" s="52">
        <f t="shared" si="0"/>
        <v>1</v>
      </c>
      <c r="H59" s="53">
        <f t="shared" si="1"/>
      </c>
      <c r="I59" s="57">
        <f t="shared" si="2"/>
        <v>1.10408812441474E-05</v>
      </c>
      <c r="J59" s="38" t="s">
        <v>1</v>
      </c>
      <c r="K59" s="26"/>
      <c r="L59" s="25"/>
      <c r="M59" s="27"/>
      <c r="N59" s="27" t="s">
        <v>86</v>
      </c>
      <c r="O59" s="4"/>
      <c r="P59" s="4"/>
      <c r="X59" s="1"/>
      <c r="Y59" s="1"/>
    </row>
    <row r="60" spans="2:25" ht="12.75">
      <c r="B60" s="10"/>
      <c r="C60" s="38"/>
      <c r="D60" s="64" t="s">
        <v>102</v>
      </c>
      <c r="E60" s="72">
        <v>0.000129467268167943</v>
      </c>
      <c r="F60" s="55" t="s">
        <v>1</v>
      </c>
      <c r="G60" s="52">
        <f t="shared" si="0"/>
        <v>1</v>
      </c>
      <c r="H60" s="53">
        <f t="shared" si="1"/>
      </c>
      <c r="I60" s="57">
        <f t="shared" si="2"/>
        <v>0.000129467268167943</v>
      </c>
      <c r="J60" s="38" t="s">
        <v>1</v>
      </c>
      <c r="K60" s="26"/>
      <c r="L60" s="25"/>
      <c r="M60" s="27"/>
      <c r="N60" s="27" t="s">
        <v>86</v>
      </c>
      <c r="O60" s="4"/>
      <c r="P60" s="4"/>
      <c r="X60" s="1"/>
      <c r="Y60" s="1"/>
    </row>
    <row r="61" spans="2:25" ht="12.75">
      <c r="B61" s="10"/>
      <c r="C61" s="38"/>
      <c r="D61" s="64" t="s">
        <v>103</v>
      </c>
      <c r="E61" s="72">
        <v>0.000468141798249279</v>
      </c>
      <c r="F61" s="55" t="s">
        <v>1</v>
      </c>
      <c r="G61" s="52">
        <f t="shared" si="0"/>
        <v>1</v>
      </c>
      <c r="H61" s="53">
        <f t="shared" si="1"/>
      </c>
      <c r="I61" s="57">
        <f t="shared" si="2"/>
        <v>0.000468141798249279</v>
      </c>
      <c r="J61" s="38" t="s">
        <v>1</v>
      </c>
      <c r="K61" s="26"/>
      <c r="L61" s="25"/>
      <c r="M61" s="27"/>
      <c r="N61" s="27" t="s">
        <v>84</v>
      </c>
      <c r="O61" s="4"/>
      <c r="P61" s="4"/>
      <c r="X61" s="1"/>
      <c r="Y61" s="1"/>
    </row>
    <row r="62" spans="2:25" ht="12.75">
      <c r="B62" s="10"/>
      <c r="C62" s="38"/>
      <c r="D62" s="64" t="s">
        <v>104</v>
      </c>
      <c r="E62" s="72">
        <v>1.28174482636213E-06</v>
      </c>
      <c r="F62" s="55" t="s">
        <v>1</v>
      </c>
      <c r="G62" s="52">
        <f t="shared" si="0"/>
        <v>1</v>
      </c>
      <c r="H62" s="53">
        <f t="shared" si="1"/>
      </c>
      <c r="I62" s="57">
        <f t="shared" si="2"/>
        <v>1.28174482636213E-06</v>
      </c>
      <c r="J62" s="38" t="s">
        <v>1</v>
      </c>
      <c r="K62" s="26"/>
      <c r="L62" s="25"/>
      <c r="M62" s="27"/>
      <c r="N62" s="27" t="s">
        <v>84</v>
      </c>
      <c r="O62" s="4"/>
      <c r="P62" s="4"/>
      <c r="X62" s="1"/>
      <c r="Y62" s="1"/>
    </row>
    <row r="63" spans="2:25" ht="12.75">
      <c r="B63" s="10"/>
      <c r="C63" s="38"/>
      <c r="D63" s="64" t="s">
        <v>105</v>
      </c>
      <c r="E63" s="72">
        <v>0.00208079295398936</v>
      </c>
      <c r="F63" s="55" t="s">
        <v>1</v>
      </c>
      <c r="G63" s="52">
        <f t="shared" si="0"/>
        <v>1</v>
      </c>
      <c r="H63" s="53">
        <f t="shared" si="1"/>
      </c>
      <c r="I63" s="57">
        <f t="shared" si="2"/>
        <v>0.00208079295398936</v>
      </c>
      <c r="J63" s="38" t="s">
        <v>1</v>
      </c>
      <c r="K63" s="26"/>
      <c r="L63" s="25"/>
      <c r="M63" s="27"/>
      <c r="N63" s="27" t="s">
        <v>84</v>
      </c>
      <c r="O63" s="4"/>
      <c r="P63" s="4"/>
      <c r="X63" s="1"/>
      <c r="Y63" s="1"/>
    </row>
    <row r="64" spans="2:25" ht="12.75">
      <c r="B64" s="10"/>
      <c r="C64" s="38"/>
      <c r="D64" s="64" t="s">
        <v>106</v>
      </c>
      <c r="E64" s="72">
        <v>2.06624361096529E-06</v>
      </c>
      <c r="F64" s="55" t="s">
        <v>1</v>
      </c>
      <c r="G64" s="52">
        <f t="shared" si="0"/>
        <v>1</v>
      </c>
      <c r="H64" s="53">
        <f t="shared" si="1"/>
      </c>
      <c r="I64" s="57">
        <f t="shared" si="2"/>
        <v>2.06624361096529E-06</v>
      </c>
      <c r="J64" s="38" t="s">
        <v>1</v>
      </c>
      <c r="K64" s="26"/>
      <c r="L64" s="25"/>
      <c r="M64" s="27"/>
      <c r="N64" s="27" t="s">
        <v>84</v>
      </c>
      <c r="O64" s="4"/>
      <c r="P64" s="4"/>
      <c r="X64" s="1"/>
      <c r="Y64" s="1"/>
    </row>
    <row r="65" spans="2:25" ht="12.75">
      <c r="B65" s="10"/>
      <c r="C65" s="38"/>
      <c r="D65" s="64" t="s">
        <v>107</v>
      </c>
      <c r="E65" s="72">
        <v>0</v>
      </c>
      <c r="F65" s="55" t="s">
        <v>1</v>
      </c>
      <c r="G65" s="52">
        <f t="shared" si="0"/>
        <v>1</v>
      </c>
      <c r="H65" s="53">
        <f t="shared" si="1"/>
      </c>
      <c r="I65" s="57">
        <f t="shared" si="2"/>
        <v>0</v>
      </c>
      <c r="J65" s="38" t="s">
        <v>1</v>
      </c>
      <c r="K65" s="26"/>
      <c r="L65" s="25"/>
      <c r="M65" s="27"/>
      <c r="N65" s="27" t="s">
        <v>84</v>
      </c>
      <c r="O65" s="4"/>
      <c r="P65" s="4"/>
      <c r="X65" s="1"/>
      <c r="Y65" s="1"/>
    </row>
    <row r="66" spans="2:25" ht="12.75">
      <c r="B66" s="10"/>
      <c r="C66" s="38"/>
      <c r="D66" s="64" t="s">
        <v>108</v>
      </c>
      <c r="E66" s="72">
        <v>1.41164505155701E-08</v>
      </c>
      <c r="F66" s="55" t="s">
        <v>1</v>
      </c>
      <c r="G66" s="52">
        <f t="shared" si="0"/>
        <v>1</v>
      </c>
      <c r="H66" s="53">
        <f t="shared" si="1"/>
      </c>
      <c r="I66" s="57">
        <f t="shared" si="2"/>
        <v>1.41164505155701E-08</v>
      </c>
      <c r="J66" s="38" t="s">
        <v>1</v>
      </c>
      <c r="K66" s="26"/>
      <c r="L66" s="25"/>
      <c r="M66" s="27"/>
      <c r="N66" s="27" t="s">
        <v>84</v>
      </c>
      <c r="O66" s="4"/>
      <c r="P66" s="4"/>
      <c r="X66" s="1"/>
      <c r="Y66" s="1"/>
    </row>
    <row r="67" spans="2:25" ht="12.75">
      <c r="B67" s="10"/>
      <c r="C67" s="38"/>
      <c r="D67" s="64" t="s">
        <v>109</v>
      </c>
      <c r="E67" s="72">
        <v>0.000447121859054499</v>
      </c>
      <c r="F67" s="55" t="s">
        <v>1</v>
      </c>
      <c r="G67" s="52">
        <f t="shared" si="0"/>
        <v>1</v>
      </c>
      <c r="H67" s="53">
        <f t="shared" si="1"/>
      </c>
      <c r="I67" s="57">
        <f t="shared" si="2"/>
        <v>0.000447121859054499</v>
      </c>
      <c r="J67" s="38" t="s">
        <v>1</v>
      </c>
      <c r="K67" s="26"/>
      <c r="L67" s="25"/>
      <c r="M67" s="27"/>
      <c r="N67" s="27" t="s">
        <v>84</v>
      </c>
      <c r="O67" s="4"/>
      <c r="P67" s="4"/>
      <c r="X67" s="1"/>
      <c r="Y67" s="1"/>
    </row>
    <row r="68" spans="2:25" ht="12.75">
      <c r="B68" s="10"/>
      <c r="C68" s="38"/>
      <c r="D68" s="55" t="s">
        <v>656</v>
      </c>
      <c r="E68" s="72">
        <v>0.562160911729717</v>
      </c>
      <c r="F68" s="55" t="s">
        <v>1</v>
      </c>
      <c r="G68" s="52">
        <f t="shared" si="0"/>
        <v>1</v>
      </c>
      <c r="H68" s="53">
        <f t="shared" si="1"/>
      </c>
      <c r="I68" s="57">
        <f t="shared" si="2"/>
        <v>0.562160911729717</v>
      </c>
      <c r="J68" s="38" t="s">
        <v>1</v>
      </c>
      <c r="K68" s="26"/>
      <c r="L68" s="25"/>
      <c r="M68" s="27"/>
      <c r="N68" s="27" t="s">
        <v>87</v>
      </c>
      <c r="O68" s="4"/>
      <c r="P68" s="4"/>
      <c r="X68" s="1"/>
      <c r="Y68" s="1"/>
    </row>
    <row r="69" spans="2:25" ht="15">
      <c r="B69" s="10"/>
      <c r="C69" s="38"/>
      <c r="D69" s="64"/>
      <c r="E69" s="70"/>
      <c r="F69" s="49"/>
      <c r="G69" s="52"/>
      <c r="H69" s="53"/>
      <c r="I69" s="54"/>
      <c r="J69" s="38"/>
      <c r="K69" s="26"/>
      <c r="L69" s="42"/>
      <c r="M69" s="27"/>
      <c r="N69" s="45"/>
      <c r="O69" s="4"/>
      <c r="P69" s="4"/>
      <c r="X69" s="1"/>
      <c r="Y69" s="1"/>
    </row>
    <row r="70" spans="2:25" ht="12.75">
      <c r="B70" s="10"/>
      <c r="C70" s="28" t="s">
        <v>43</v>
      </c>
      <c r="D70" s="32" t="s">
        <v>54</v>
      </c>
      <c r="E70" s="30" t="s">
        <v>55</v>
      </c>
      <c r="F70" s="29"/>
      <c r="G70" s="51"/>
      <c r="H70" s="33"/>
      <c r="I70" s="33"/>
      <c r="J70" s="29"/>
      <c r="K70" s="30"/>
      <c r="L70" s="29" t="s">
        <v>3</v>
      </c>
      <c r="M70" s="31"/>
      <c r="N70" s="31"/>
      <c r="O70" s="4"/>
      <c r="P70" s="4"/>
      <c r="X70" s="1"/>
      <c r="Y70" s="1"/>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34" t="s">
        <v>61</v>
      </c>
      <c r="C126" s="4"/>
      <c r="D126" s="4"/>
      <c r="E126" s="4"/>
      <c r="F126" s="4"/>
      <c r="G126" s="4"/>
      <c r="H126" s="4"/>
      <c r="J126" s="4"/>
      <c r="K126" s="4"/>
      <c r="L126" s="4"/>
      <c r="M126" s="4"/>
      <c r="N126" s="4"/>
      <c r="O126" s="4"/>
      <c r="P126" s="4"/>
    </row>
    <row r="127" spans="1:25" s="35" customFormat="1" ht="12.75">
      <c r="A127" s="10"/>
      <c r="B127" s="10"/>
      <c r="C127" s="10" t="s">
        <v>62</v>
      </c>
      <c r="D127" s="10" t="s">
        <v>63</v>
      </c>
      <c r="E127" s="10" t="s">
        <v>64</v>
      </c>
      <c r="F127" s="10"/>
      <c r="G127" s="10"/>
      <c r="H127" s="10" t="s">
        <v>52</v>
      </c>
      <c r="I127" s="10"/>
      <c r="J127" s="10" t="s">
        <v>51</v>
      </c>
      <c r="K127" s="10"/>
      <c r="L127" s="10"/>
      <c r="M127" s="10"/>
      <c r="N127" s="10"/>
      <c r="O127" s="10"/>
      <c r="P127" s="10"/>
      <c r="Q127" s="10"/>
      <c r="R127" s="10"/>
      <c r="S127" s="10"/>
      <c r="T127" s="10"/>
      <c r="U127" s="10"/>
      <c r="V127" s="10"/>
      <c r="W127" s="10"/>
      <c r="X127" s="10"/>
      <c r="Y127" s="10"/>
    </row>
    <row r="128" spans="2:16" ht="12.75">
      <c r="B128" s="10"/>
      <c r="C128" s="36" t="s">
        <v>3</v>
      </c>
      <c r="D128" s="36" t="s">
        <v>3</v>
      </c>
      <c r="E128" s="36" t="s">
        <v>3</v>
      </c>
      <c r="F128" s="4"/>
      <c r="G128" s="4"/>
      <c r="H128" s="36" t="s">
        <v>3</v>
      </c>
      <c r="J128" s="4"/>
      <c r="K128" s="4"/>
      <c r="L128" s="4"/>
      <c r="M128" s="4"/>
      <c r="N128" s="4"/>
      <c r="O128" s="4"/>
      <c r="P128" s="4"/>
    </row>
    <row r="129" spans="2:16" ht="12.75">
      <c r="B129" s="10"/>
      <c r="C129" s="11" t="s">
        <v>65</v>
      </c>
      <c r="D129" s="4" t="s">
        <v>66</v>
      </c>
      <c r="E129" s="4" t="s">
        <v>67</v>
      </c>
      <c r="F129" s="4"/>
      <c r="G129" s="4"/>
      <c r="H129" s="4" t="s">
        <v>68</v>
      </c>
      <c r="J129" s="4" t="s">
        <v>53</v>
      </c>
      <c r="K129" s="4"/>
      <c r="L129" s="4"/>
      <c r="M129" s="4"/>
      <c r="N129" s="4"/>
      <c r="O129" s="4"/>
      <c r="P129" s="4"/>
    </row>
    <row r="130" spans="2:16" ht="12.75">
      <c r="B130" s="10"/>
      <c r="C130" s="4" t="s">
        <v>69</v>
      </c>
      <c r="D130" s="4" t="s">
        <v>70</v>
      </c>
      <c r="E130" s="4" t="s">
        <v>34</v>
      </c>
      <c r="F130" s="4"/>
      <c r="G130" s="4"/>
      <c r="H130" s="4" t="s">
        <v>59</v>
      </c>
      <c r="J130" s="4" t="s">
        <v>71</v>
      </c>
      <c r="K130" s="4"/>
      <c r="L130" s="4"/>
      <c r="M130" s="4"/>
      <c r="N130" s="4"/>
      <c r="O130" s="4"/>
      <c r="P130" s="4"/>
    </row>
    <row r="131" spans="2:16" ht="12.75">
      <c r="B131" s="10"/>
      <c r="C131" s="4" t="s">
        <v>72</v>
      </c>
      <c r="D131" s="4" t="s">
        <v>31</v>
      </c>
      <c r="E131" s="4" t="s">
        <v>73</v>
      </c>
      <c r="F131" s="4"/>
      <c r="G131" s="4"/>
      <c r="H131" s="4" t="s">
        <v>74</v>
      </c>
      <c r="J131" s="4"/>
      <c r="K131" s="4"/>
      <c r="L131" s="4"/>
      <c r="M131" s="4"/>
      <c r="N131" s="4"/>
      <c r="O131" s="4"/>
      <c r="P131" s="4"/>
    </row>
    <row r="132" spans="2:16" ht="12.75">
      <c r="B132" s="10"/>
      <c r="C132" s="4" t="s">
        <v>75</v>
      </c>
      <c r="D132" s="4" t="s">
        <v>76</v>
      </c>
      <c r="E132" s="4" t="s">
        <v>77</v>
      </c>
      <c r="F132" s="4"/>
      <c r="G132" s="4"/>
      <c r="H132" s="4" t="s">
        <v>2</v>
      </c>
      <c r="J132" s="4"/>
      <c r="K132" s="4"/>
      <c r="L132" s="4"/>
      <c r="M132" s="4"/>
      <c r="N132" s="4"/>
      <c r="O132" s="4"/>
      <c r="P132" s="4"/>
    </row>
    <row r="133" spans="2:16" ht="12.75">
      <c r="B133" s="10"/>
      <c r="C133" s="4" t="s">
        <v>29</v>
      </c>
      <c r="D133" s="4"/>
      <c r="E133" s="4" t="s">
        <v>78</v>
      </c>
      <c r="F133" s="4"/>
      <c r="G133" s="4"/>
      <c r="H133" s="4" t="s">
        <v>78</v>
      </c>
      <c r="J133" s="4"/>
      <c r="K133" s="4"/>
      <c r="L133" s="4"/>
      <c r="M133" s="4"/>
      <c r="N133" s="4"/>
      <c r="O133" s="4"/>
      <c r="P133" s="4"/>
    </row>
    <row r="134" spans="2:16" ht="12.75">
      <c r="B134" s="10"/>
      <c r="C134" s="4" t="s">
        <v>79</v>
      </c>
      <c r="D134" s="4"/>
      <c r="E134" s="4"/>
      <c r="F134" s="4"/>
      <c r="G134" s="4"/>
      <c r="H134" s="4"/>
      <c r="J134" s="4"/>
      <c r="K134" s="4"/>
      <c r="L134" s="4"/>
      <c r="M134" s="4"/>
      <c r="N134" s="4"/>
      <c r="O134" s="4"/>
      <c r="P134" s="4"/>
    </row>
    <row r="135" spans="2:16" ht="12.75">
      <c r="B135" s="10"/>
      <c r="C135" s="4" t="s">
        <v>80</v>
      </c>
      <c r="D135" s="4"/>
      <c r="E135" s="4"/>
      <c r="F135" s="4"/>
      <c r="G135" s="4"/>
      <c r="H135" s="4"/>
      <c r="J135" s="4"/>
      <c r="K135" s="4"/>
      <c r="L135" s="4"/>
      <c r="M135" s="4"/>
      <c r="N135" s="4"/>
      <c r="O135" s="4"/>
      <c r="P135" s="4"/>
    </row>
    <row r="136" spans="2:16" ht="12.75">
      <c r="B136" s="10"/>
      <c r="C136" s="4" t="s">
        <v>81</v>
      </c>
      <c r="D136" s="4"/>
      <c r="E136" s="4"/>
      <c r="F136" s="4"/>
      <c r="G136" s="4"/>
      <c r="H136" s="4"/>
      <c r="J136" s="4"/>
      <c r="K136" s="4"/>
      <c r="L136" s="4"/>
      <c r="M136" s="4"/>
      <c r="N136" s="4"/>
      <c r="O136" s="4"/>
      <c r="P136" s="4"/>
    </row>
    <row r="137" spans="2:16" ht="12.75">
      <c r="B137" s="10"/>
      <c r="C137" s="11" t="s">
        <v>82</v>
      </c>
      <c r="D137" s="4"/>
      <c r="E137" s="4"/>
      <c r="F137" s="4"/>
      <c r="G137" s="4"/>
      <c r="H137" s="4"/>
      <c r="J137" s="4"/>
      <c r="K137" s="4"/>
      <c r="L137" s="4"/>
      <c r="M137" s="4"/>
      <c r="N137" s="4"/>
      <c r="O137" s="4"/>
      <c r="P137" s="4"/>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sheetData>
  <sheetProtection formatCells="0" formatRows="0" insertRows="0" insertHyperlinks="0" deleteRows="0" selectLockedCells="1"/>
  <mergeCells count="28">
    <mergeCell ref="B10:C10"/>
    <mergeCell ref="B13:C13"/>
    <mergeCell ref="B43:P43"/>
    <mergeCell ref="B1:Q1"/>
    <mergeCell ref="B2:Q2"/>
    <mergeCell ref="B4:C4"/>
    <mergeCell ref="B5:C5"/>
    <mergeCell ref="G5:J5"/>
    <mergeCell ref="B6:C6"/>
    <mergeCell ref="D6:O6"/>
    <mergeCell ref="B8:P8"/>
    <mergeCell ref="B14:C14"/>
    <mergeCell ref="D14:E14"/>
    <mergeCell ref="B15:C15"/>
    <mergeCell ref="D15:E15"/>
    <mergeCell ref="D10:E10"/>
    <mergeCell ref="B11:C11"/>
    <mergeCell ref="D11:E11"/>
    <mergeCell ref="B12:C12"/>
    <mergeCell ref="D12:E12"/>
    <mergeCell ref="D13:E13"/>
    <mergeCell ref="B35:P35"/>
    <mergeCell ref="B16:C16"/>
    <mergeCell ref="D16:E16"/>
    <mergeCell ref="B17:C17"/>
    <mergeCell ref="D17:E17"/>
    <mergeCell ref="B20:P20"/>
    <mergeCell ref="H22:N22"/>
  </mergeCells>
  <conditionalFormatting sqref="H46:H70 H38:H40">
    <cfRule type="cellIs" priority="10" dxfId="2" operator="equal" stopIfTrue="1">
      <formula>0</formula>
    </cfRule>
  </conditionalFormatting>
  <conditionalFormatting sqref="G46:G70 G38:G40">
    <cfRule type="cellIs" priority="9" dxfId="3" operator="equal" stopIfTrue="1">
      <formula>1</formula>
    </cfRule>
  </conditionalFormatting>
  <dataValidations count="7">
    <dataValidation type="list" allowBlank="1" showInputMessage="1" showErrorMessage="1" sqref="L46:L68 L38:L40">
      <formula1>$H$128:$H$133</formula1>
    </dataValidation>
    <dataValidation type="list" allowBlank="1" showInputMessage="1" showErrorMessage="1" sqref="K46:K68 K38:K40">
      <formula1>$J$128:$J$130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$C$128:$C$137</formula1>
    </dataValidation>
    <dataValidation type="list" allowBlank="1" showInputMessage="1" showErrorMessage="1" sqref="D14:E14">
      <formula1>$D$128:$D$132</formula1>
    </dataValidation>
    <dataValidation type="list" allowBlank="1" showInputMessage="1" showErrorMessage="1" sqref="D16:E16">
      <formula1>$E$128:$E$133</formula1>
    </dataValidation>
  </dataValidations>
  <printOptions/>
  <pageMargins left="0.25" right="0.25" top="0.5" bottom="0.5" header="0.3" footer="0.3"/>
  <pageSetup fitToHeight="1" fitToWidth="1" horizontalDpi="600" verticalDpi="600" orientation="landscape" paperSize="3" scale="6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J696"/>
  <sheetViews>
    <sheetView zoomScalePageLayoutView="0" workbookViewId="0" topLeftCell="A1">
      <selection activeCell="O30" sqref="O30"/>
    </sheetView>
  </sheetViews>
  <sheetFormatPr defaultColWidth="9.140625" defaultRowHeight="15"/>
  <cols>
    <col min="1" max="5" width="5.7109375" style="0" customWidth="1"/>
    <col min="6" max="6" width="46.7109375" style="0" bestFit="1" customWidth="1"/>
    <col min="7" max="9" width="9.57421875" style="83" bestFit="1" customWidth="1"/>
    <col min="10" max="10" width="10.00390625" style="83" bestFit="1" customWidth="1"/>
  </cols>
  <sheetData>
    <row r="1" spans="1:10" ht="26.25" thickBot="1">
      <c r="A1" s="119" t="s">
        <v>118</v>
      </c>
      <c r="B1" s="119"/>
      <c r="C1" s="119"/>
      <c r="D1" s="119"/>
      <c r="E1" s="119"/>
      <c r="F1" s="119"/>
      <c r="G1" s="73" t="s">
        <v>427</v>
      </c>
      <c r="H1" s="73" t="s">
        <v>430</v>
      </c>
      <c r="I1" s="73" t="s">
        <v>429</v>
      </c>
      <c r="J1" s="73" t="s">
        <v>428</v>
      </c>
    </row>
    <row r="2" spans="1:10" ht="15.75" thickBot="1">
      <c r="A2" s="78" t="s">
        <v>119</v>
      </c>
      <c r="B2" s="78"/>
      <c r="C2" s="78"/>
      <c r="D2" s="78"/>
      <c r="E2" s="78"/>
      <c r="F2" s="78"/>
      <c r="G2" s="79"/>
      <c r="H2" s="79"/>
      <c r="I2" s="79"/>
      <c r="J2" s="79"/>
    </row>
    <row r="3" spans="1:10" ht="15.75" thickBot="1">
      <c r="A3" s="117" t="s">
        <v>120</v>
      </c>
      <c r="B3" s="117"/>
      <c r="C3" s="117"/>
      <c r="D3" s="117"/>
      <c r="E3" s="117"/>
      <c r="F3" s="117"/>
      <c r="G3" s="80">
        <v>4.20540089294734</v>
      </c>
      <c r="H3" s="80">
        <v>1.5688376686791914</v>
      </c>
      <c r="I3" s="80">
        <v>0.4492894522079647</v>
      </c>
      <c r="J3" s="80">
        <v>2.23887731149401</v>
      </c>
    </row>
    <row r="4" spans="1:10" ht="15.75" thickBot="1">
      <c r="A4" s="76"/>
      <c r="B4" s="118" t="s">
        <v>121</v>
      </c>
      <c r="C4" s="118"/>
      <c r="D4" s="118"/>
      <c r="E4" s="118"/>
      <c r="F4" s="118"/>
      <c r="G4" s="81">
        <v>4.20540089294734</v>
      </c>
      <c r="H4" s="81">
        <v>1.5688376686791914</v>
      </c>
      <c r="I4" s="81">
        <v>0.4492894522079647</v>
      </c>
      <c r="J4" s="81">
        <v>2.23887731149401</v>
      </c>
    </row>
    <row r="5" spans="1:10" ht="15.75" thickBot="1">
      <c r="A5" s="76"/>
      <c r="B5" s="76"/>
      <c r="C5" s="118" t="s">
        <v>110</v>
      </c>
      <c r="D5" s="118"/>
      <c r="E5" s="118"/>
      <c r="F5" s="118"/>
      <c r="G5" s="81">
        <v>1.10046681914765</v>
      </c>
      <c r="H5" s="81">
        <v>1.0231772086252975</v>
      </c>
      <c r="I5" s="81">
        <v>0.021898036302219488</v>
      </c>
      <c r="J5" s="81">
        <v>0.0553915742201338</v>
      </c>
    </row>
    <row r="6" spans="1:10" ht="15.75" thickBot="1">
      <c r="A6" s="76"/>
      <c r="B6" s="76"/>
      <c r="C6" s="76"/>
      <c r="D6" s="118" t="s">
        <v>122</v>
      </c>
      <c r="E6" s="118"/>
      <c r="F6" s="118"/>
      <c r="G6" s="81">
        <v>1.10046554483768</v>
      </c>
      <c r="H6" s="81">
        <v>1.023176252252758</v>
      </c>
      <c r="I6" s="81">
        <v>0.02189794433354679</v>
      </c>
      <c r="J6" s="81">
        <v>0.0553913482513715</v>
      </c>
    </row>
    <row r="7" spans="1:10" ht="15.75" thickBot="1">
      <c r="A7" s="76"/>
      <c r="B7" s="76"/>
      <c r="C7" s="76"/>
      <c r="D7" s="76"/>
      <c r="E7" s="118" t="s">
        <v>123</v>
      </c>
      <c r="F7" s="118"/>
      <c r="G7" s="81">
        <v>0.971616690514313</v>
      </c>
      <c r="H7" s="81">
        <v>0.9570021063294477</v>
      </c>
      <c r="I7" s="81">
        <v>0.012560079716346513</v>
      </c>
      <c r="J7" s="81">
        <v>0.00205450446851786</v>
      </c>
    </row>
    <row r="8" spans="1:10" ht="15.75" thickBot="1">
      <c r="A8" s="76"/>
      <c r="B8" s="76"/>
      <c r="C8" s="76"/>
      <c r="D8" s="76"/>
      <c r="E8" s="76"/>
      <c r="F8" s="76" t="s">
        <v>439</v>
      </c>
      <c r="G8" s="81">
        <v>0.0212902614864404</v>
      </c>
      <c r="H8" s="81">
        <v>0.02106612189369716</v>
      </c>
      <c r="I8" s="81">
        <v>0.00021197833374700774</v>
      </c>
      <c r="J8" s="81">
        <v>1.21612589961966E-05</v>
      </c>
    </row>
    <row r="9" spans="1:10" ht="15.75" thickBot="1">
      <c r="A9" s="76"/>
      <c r="B9" s="76"/>
      <c r="C9" s="76"/>
      <c r="D9" s="76"/>
      <c r="E9" s="76"/>
      <c r="F9" s="76" t="s">
        <v>440</v>
      </c>
      <c r="G9" s="81">
        <v>0.0377286391327236</v>
      </c>
      <c r="H9" s="81">
        <v>0.03757638870506738</v>
      </c>
      <c r="I9" s="81">
        <v>0.00011212725856649508</v>
      </c>
      <c r="J9" s="81">
        <v>4.01231690896773E-05</v>
      </c>
    </row>
    <row r="10" spans="1:10" ht="15.75" thickBot="1">
      <c r="A10" s="76"/>
      <c r="B10" s="76"/>
      <c r="C10" s="76"/>
      <c r="D10" s="76"/>
      <c r="E10" s="76"/>
      <c r="F10" s="76" t="s">
        <v>441</v>
      </c>
      <c r="G10" s="81">
        <v>4.82245284369906E-05</v>
      </c>
      <c r="H10" s="81">
        <v>2.363166212380673E-05</v>
      </c>
      <c r="I10" s="81">
        <v>1.613692687646731E-05</v>
      </c>
      <c r="J10" s="81">
        <v>8.45593943671656E-06</v>
      </c>
    </row>
    <row r="11" spans="1:10" ht="15.75" thickBot="1">
      <c r="A11" s="76"/>
      <c r="B11" s="76"/>
      <c r="C11" s="76"/>
      <c r="D11" s="76"/>
      <c r="E11" s="76"/>
      <c r="F11" s="76" t="s">
        <v>442</v>
      </c>
      <c r="G11" s="81">
        <v>0.000569617082255233</v>
      </c>
      <c r="H11" s="81">
        <v>0.00018476829395944801</v>
      </c>
      <c r="I11" s="81">
        <v>0.0003772144391387547</v>
      </c>
      <c r="J11" s="81">
        <v>7.63434915702965E-06</v>
      </c>
    </row>
    <row r="12" spans="1:10" ht="15.75" thickBot="1">
      <c r="A12" s="76"/>
      <c r="B12" s="76"/>
      <c r="C12" s="76"/>
      <c r="D12" s="76"/>
      <c r="E12" s="76"/>
      <c r="F12" s="76" t="s">
        <v>443</v>
      </c>
      <c r="G12" s="81">
        <v>1.32387024595686E-05</v>
      </c>
      <c r="H12" s="81">
        <v>1.019702790261252E-05</v>
      </c>
      <c r="I12" s="81">
        <v>2.537594533887135E-06</v>
      </c>
      <c r="J12" s="81">
        <v>5.04080023068975E-07</v>
      </c>
    </row>
    <row r="13" spans="1:10" ht="15.75" thickBot="1">
      <c r="A13" s="76"/>
      <c r="B13" s="76"/>
      <c r="C13" s="76"/>
      <c r="D13" s="76"/>
      <c r="E13" s="76"/>
      <c r="F13" s="76" t="s">
        <v>444</v>
      </c>
      <c r="G13" s="81">
        <v>1.2687591350095E-10</v>
      </c>
      <c r="H13" s="81">
        <v>9.81119697330783E-11</v>
      </c>
      <c r="I13" s="81">
        <v>2.0909807074134838E-11</v>
      </c>
      <c r="J13" s="81">
        <v>7.85413669373699E-12</v>
      </c>
    </row>
    <row r="14" spans="1:10" ht="15.75" thickBot="1">
      <c r="A14" s="76"/>
      <c r="B14" s="76"/>
      <c r="C14" s="76"/>
      <c r="D14" s="76"/>
      <c r="E14" s="76"/>
      <c r="F14" s="76" t="s">
        <v>445</v>
      </c>
      <c r="G14" s="81">
        <v>0.00083681517116989</v>
      </c>
      <c r="H14" s="81">
        <v>0.0002747855744588823</v>
      </c>
      <c r="I14" s="81">
        <v>0.0005543549618314475</v>
      </c>
      <c r="J14" s="81">
        <v>7.67463487955993E-06</v>
      </c>
    </row>
    <row r="15" spans="1:10" ht="15.75" thickBot="1">
      <c r="A15" s="76"/>
      <c r="B15" s="76"/>
      <c r="C15" s="76"/>
      <c r="D15" s="76"/>
      <c r="E15" s="76"/>
      <c r="F15" s="76" t="s">
        <v>446</v>
      </c>
      <c r="G15" s="81">
        <v>6.34780917725562E-10</v>
      </c>
      <c r="H15" s="81">
        <v>7.749620176111851E-11</v>
      </c>
      <c r="I15" s="81">
        <v>3.81097946253093E-11</v>
      </c>
      <c r="J15" s="81">
        <v>5.19174921339134E-10</v>
      </c>
    </row>
    <row r="16" spans="1:10" ht="15.75" thickBot="1">
      <c r="A16" s="76"/>
      <c r="B16" s="76"/>
      <c r="C16" s="76"/>
      <c r="D16" s="76"/>
      <c r="E16" s="76"/>
      <c r="F16" s="76" t="s">
        <v>447</v>
      </c>
      <c r="G16" s="81">
        <v>8.07825787829788E-11</v>
      </c>
      <c r="H16" s="81">
        <v>1.662848497981583E-11</v>
      </c>
      <c r="I16" s="81">
        <v>3.09335187852662E-11</v>
      </c>
      <c r="J16" s="81">
        <v>3.32205750178967E-11</v>
      </c>
    </row>
    <row r="17" spans="1:10" ht="15.75" thickBot="1">
      <c r="A17" s="76"/>
      <c r="B17" s="76"/>
      <c r="C17" s="76"/>
      <c r="D17" s="76"/>
      <c r="E17" s="76"/>
      <c r="F17" s="76" t="s">
        <v>448</v>
      </c>
      <c r="G17" s="81">
        <v>0.000118814540967491</v>
      </c>
      <c r="H17" s="81">
        <v>6.662127524444781E-05</v>
      </c>
      <c r="I17" s="81">
        <v>4.88285738896521E-05</v>
      </c>
      <c r="J17" s="81">
        <v>3.36469183339125E-06</v>
      </c>
    </row>
    <row r="18" spans="1:10" ht="15.75" thickBot="1">
      <c r="A18" s="76"/>
      <c r="B18" s="76"/>
      <c r="C18" s="76"/>
      <c r="D18" s="76"/>
      <c r="E18" s="76"/>
      <c r="F18" s="76" t="s">
        <v>449</v>
      </c>
      <c r="G18" s="81">
        <v>0.125330433766291</v>
      </c>
      <c r="H18" s="81">
        <v>0.1251351771942053</v>
      </c>
      <c r="I18" s="81">
        <v>2.985300760359501E-05</v>
      </c>
      <c r="J18" s="81">
        <v>0.000165403564482625</v>
      </c>
    </row>
    <row r="19" spans="1:10" ht="15.75" thickBot="1">
      <c r="A19" s="76"/>
      <c r="B19" s="76"/>
      <c r="C19" s="76"/>
      <c r="D19" s="76"/>
      <c r="E19" s="76"/>
      <c r="F19" s="76" t="s">
        <v>450</v>
      </c>
      <c r="G19" s="81">
        <v>5.95014900519705E-09</v>
      </c>
      <c r="H19" s="81">
        <v>5.749818471184669E-09</v>
      </c>
      <c r="I19" s="81">
        <v>6.689604133793045E-11</v>
      </c>
      <c r="J19" s="81">
        <v>1.33434492674451E-10</v>
      </c>
    </row>
    <row r="20" spans="1:10" ht="15.75" thickBot="1">
      <c r="A20" s="76"/>
      <c r="B20" s="76"/>
      <c r="C20" s="76"/>
      <c r="D20" s="76"/>
      <c r="E20" s="76"/>
      <c r="F20" s="76" t="s">
        <v>451</v>
      </c>
      <c r="G20" s="81">
        <v>0.000293868672809668</v>
      </c>
      <c r="H20" s="81">
        <v>9.605492738506266E-05</v>
      </c>
      <c r="I20" s="81">
        <v>0.0001956729302974839</v>
      </c>
      <c r="J20" s="81">
        <v>2.1408151271218E-06</v>
      </c>
    </row>
    <row r="21" spans="1:10" ht="15.75" thickBot="1">
      <c r="A21" s="76"/>
      <c r="B21" s="76"/>
      <c r="C21" s="76"/>
      <c r="D21" s="76"/>
      <c r="E21" s="76"/>
      <c r="F21" s="76" t="s">
        <v>452</v>
      </c>
      <c r="G21" s="81">
        <v>0.00493097633044239</v>
      </c>
      <c r="H21" s="81">
        <v>0.002751017965011602</v>
      </c>
      <c r="I21" s="81">
        <v>0.0020952865005796585</v>
      </c>
      <c r="J21" s="81">
        <v>8.467186485113E-05</v>
      </c>
    </row>
    <row r="22" spans="1:10" ht="15.75" thickBot="1">
      <c r="A22" s="76"/>
      <c r="B22" s="76"/>
      <c r="C22" s="76"/>
      <c r="D22" s="76"/>
      <c r="E22" s="76"/>
      <c r="F22" s="76" t="s">
        <v>453</v>
      </c>
      <c r="G22" s="81">
        <v>0.000102937378000682</v>
      </c>
      <c r="H22" s="81">
        <v>6.19524819725549E-05</v>
      </c>
      <c r="I22" s="81">
        <v>1.342855571271815E-05</v>
      </c>
      <c r="J22" s="81">
        <v>2.75563403154087E-05</v>
      </c>
    </row>
    <row r="23" spans="1:10" ht="15.75" thickBot="1">
      <c r="A23" s="76"/>
      <c r="B23" s="76"/>
      <c r="C23" s="76"/>
      <c r="D23" s="76"/>
      <c r="E23" s="76"/>
      <c r="F23" s="76" t="s">
        <v>454</v>
      </c>
      <c r="G23" s="81">
        <v>1.88187899436382E-06</v>
      </c>
      <c r="H23" s="81">
        <v>1.227897372040572E-06</v>
      </c>
      <c r="I23" s="81">
        <v>6.201709853382205E-07</v>
      </c>
      <c r="J23" s="81">
        <v>3.38106369850236E-08</v>
      </c>
    </row>
    <row r="24" spans="1:10" ht="15.75" thickBot="1">
      <c r="A24" s="76"/>
      <c r="B24" s="76"/>
      <c r="C24" s="76"/>
      <c r="D24" s="76"/>
      <c r="E24" s="76"/>
      <c r="F24" s="76" t="s">
        <v>455</v>
      </c>
      <c r="G24" s="81">
        <v>0.000962275192899673</v>
      </c>
      <c r="H24" s="81">
        <v>0.000541505599798308</v>
      </c>
      <c r="I24" s="81">
        <v>0.0004048475025616141</v>
      </c>
      <c r="J24" s="81">
        <v>1.59220905397511E-05</v>
      </c>
    </row>
    <row r="25" spans="1:10" ht="15.75" thickBot="1">
      <c r="A25" s="76"/>
      <c r="B25" s="76"/>
      <c r="C25" s="76"/>
      <c r="D25" s="76"/>
      <c r="E25" s="76"/>
      <c r="F25" s="76" t="s">
        <v>456</v>
      </c>
      <c r="G25" s="81">
        <v>0.0252461185763465</v>
      </c>
      <c r="H25" s="81">
        <v>0.025230855679867215</v>
      </c>
      <c r="I25" s="81">
        <v>2.994979367491731E-06</v>
      </c>
      <c r="J25" s="81">
        <v>1.22679171118534E-05</v>
      </c>
    </row>
    <row r="26" spans="1:10" ht="15.75" thickBot="1">
      <c r="A26" s="76"/>
      <c r="B26" s="76"/>
      <c r="C26" s="76"/>
      <c r="D26" s="76"/>
      <c r="E26" s="76"/>
      <c r="F26" s="76" t="s">
        <v>457</v>
      </c>
      <c r="G26" s="81">
        <v>0.000101968436671258</v>
      </c>
      <c r="H26" s="81">
        <v>5.8077671977593205E-05</v>
      </c>
      <c r="I26" s="81">
        <v>4.182492266867706E-05</v>
      </c>
      <c r="J26" s="81">
        <v>2.06584202498795E-06</v>
      </c>
    </row>
    <row r="27" spans="1:10" ht="15.75" thickBot="1">
      <c r="A27" s="76"/>
      <c r="B27" s="76"/>
      <c r="C27" s="76"/>
      <c r="D27" s="76"/>
      <c r="E27" s="76"/>
      <c r="F27" s="76" t="s">
        <v>458</v>
      </c>
      <c r="G27" s="81">
        <v>3.58442638361826E-05</v>
      </c>
      <c r="H27" s="81">
        <v>2.0722099085314798E-05</v>
      </c>
      <c r="I27" s="81">
        <v>1.4362881588275887E-05</v>
      </c>
      <c r="J27" s="81">
        <v>7.59283162591992E-07</v>
      </c>
    </row>
    <row r="28" spans="1:10" ht="15.75" thickBot="1">
      <c r="A28" s="76"/>
      <c r="B28" s="76"/>
      <c r="C28" s="76"/>
      <c r="D28" s="76"/>
      <c r="E28" s="76"/>
      <c r="F28" s="76" t="s">
        <v>459</v>
      </c>
      <c r="G28" s="81">
        <v>7.52237728673805E-05</v>
      </c>
      <c r="H28" s="81">
        <v>4.452913565347972E-05</v>
      </c>
      <c r="I28" s="81">
        <v>1.095530038348407E-05</v>
      </c>
      <c r="J28" s="81">
        <v>1.97393368304167E-05</v>
      </c>
    </row>
    <row r="29" spans="1:10" ht="15.75" thickBot="1">
      <c r="A29" s="76"/>
      <c r="B29" s="76"/>
      <c r="C29" s="76"/>
      <c r="D29" s="76"/>
      <c r="E29" s="76"/>
      <c r="F29" s="76" t="s">
        <v>460</v>
      </c>
      <c r="G29" s="81">
        <v>0.000106920924368022</v>
      </c>
      <c r="H29" s="81">
        <v>6.51710307284488E-05</v>
      </c>
      <c r="I29" s="81">
        <v>3.895414773520094E-05</v>
      </c>
      <c r="J29" s="81">
        <v>2.79574590437251E-06</v>
      </c>
    </row>
    <row r="30" spans="1:10" ht="15.75" thickBot="1">
      <c r="A30" s="76"/>
      <c r="B30" s="76"/>
      <c r="C30" s="76"/>
      <c r="D30" s="76"/>
      <c r="E30" s="76"/>
      <c r="F30" s="76" t="s">
        <v>461</v>
      </c>
      <c r="G30" s="81">
        <v>2.52690843511844E-06</v>
      </c>
      <c r="H30" s="81">
        <v>1.971553034372114E-06</v>
      </c>
      <c r="I30" s="81">
        <v>4.5488019619548803E-07</v>
      </c>
      <c r="J30" s="81">
        <v>1.00475204550829E-07</v>
      </c>
    </row>
    <row r="31" spans="1:10" ht="15.75" thickBot="1">
      <c r="A31" s="76"/>
      <c r="B31" s="76"/>
      <c r="C31" s="76"/>
      <c r="D31" s="76"/>
      <c r="E31" s="76"/>
      <c r="F31" s="76" t="s">
        <v>462</v>
      </c>
      <c r="G31" s="81">
        <v>2.91933692055409E-06</v>
      </c>
      <c r="H31" s="81">
        <v>1.6000184207508139E-06</v>
      </c>
      <c r="I31" s="81">
        <v>1.3189088782342101E-06</v>
      </c>
      <c r="J31" s="81">
        <v>4.0962156906105E-10</v>
      </c>
    </row>
    <row r="32" spans="1:10" ht="15.75" thickBot="1">
      <c r="A32" s="76"/>
      <c r="B32" s="76"/>
      <c r="C32" s="76"/>
      <c r="D32" s="76"/>
      <c r="E32" s="76"/>
      <c r="F32" s="76" t="s">
        <v>463</v>
      </c>
      <c r="G32" s="81">
        <v>4.89709073102114E-11</v>
      </c>
      <c r="H32" s="81">
        <v>2.248743073782014E-12</v>
      </c>
      <c r="I32" s="81">
        <v>1.5046218213572457E-11</v>
      </c>
      <c r="J32" s="81">
        <v>3.16759460228569E-11</v>
      </c>
    </row>
    <row r="33" spans="1:10" ht="15.75" thickBot="1">
      <c r="A33" s="76"/>
      <c r="B33" s="76"/>
      <c r="C33" s="76"/>
      <c r="D33" s="76"/>
      <c r="E33" s="76"/>
      <c r="F33" s="76" t="s">
        <v>464</v>
      </c>
      <c r="G33" s="81">
        <v>0.000262600823954906</v>
      </c>
      <c r="H33" s="81">
        <v>9.61463537723599E-05</v>
      </c>
      <c r="I33" s="81">
        <v>0.00016014736947330844</v>
      </c>
      <c r="J33" s="81">
        <v>6.30710070923794E-06</v>
      </c>
    </row>
    <row r="34" spans="1:10" ht="15.75" thickBot="1">
      <c r="A34" s="76"/>
      <c r="B34" s="76"/>
      <c r="C34" s="76"/>
      <c r="D34" s="76"/>
      <c r="E34" s="76"/>
      <c r="F34" s="76" t="s">
        <v>465</v>
      </c>
      <c r="G34" s="81">
        <v>0.00129161267317742</v>
      </c>
      <c r="H34" s="81">
        <v>0.0006725575437831119</v>
      </c>
      <c r="I34" s="81">
        <v>0.0006045334955991485</v>
      </c>
      <c r="J34" s="81">
        <v>1.4521633795161E-05</v>
      </c>
    </row>
    <row r="35" spans="1:10" ht="15.75" thickBot="1">
      <c r="A35" s="76"/>
      <c r="B35" s="76"/>
      <c r="C35" s="76"/>
      <c r="D35" s="76"/>
      <c r="E35" s="76"/>
      <c r="F35" s="76" t="s">
        <v>466</v>
      </c>
      <c r="G35" s="81">
        <v>0.0400265258651934</v>
      </c>
      <c r="H35" s="81">
        <v>0.03959716699858265</v>
      </c>
      <c r="I35" s="81">
        <v>0.00036699156359219906</v>
      </c>
      <c r="J35" s="81">
        <v>6.23673030185728E-05</v>
      </c>
    </row>
    <row r="36" spans="1:10" ht="15.75" thickBot="1">
      <c r="A36" s="76"/>
      <c r="B36" s="76"/>
      <c r="C36" s="76"/>
      <c r="D36" s="76"/>
      <c r="E36" s="76"/>
      <c r="F36" s="76" t="s">
        <v>467</v>
      </c>
      <c r="G36" s="81">
        <v>4.93004941038471E-11</v>
      </c>
      <c r="H36" s="81">
        <v>4.358068030761251E-11</v>
      </c>
      <c r="I36" s="81">
        <v>2.6355977423422068E-12</v>
      </c>
      <c r="J36" s="81">
        <v>3.08421605389236E-12</v>
      </c>
    </row>
    <row r="37" spans="1:10" ht="15.75" thickBot="1">
      <c r="A37" s="76"/>
      <c r="B37" s="76"/>
      <c r="C37" s="76"/>
      <c r="D37" s="76"/>
      <c r="E37" s="76"/>
      <c r="F37" s="76" t="s">
        <v>468</v>
      </c>
      <c r="G37" s="81">
        <v>0.000145928529875577</v>
      </c>
      <c r="H37" s="81">
        <v>8.39439916262754E-05</v>
      </c>
      <c r="I37" s="81">
        <v>5.874446191984639E-05</v>
      </c>
      <c r="J37" s="81">
        <v>3.24007632945512E-06</v>
      </c>
    </row>
    <row r="38" spans="1:10" ht="15.75" thickBot="1">
      <c r="A38" s="76"/>
      <c r="B38" s="76"/>
      <c r="C38" s="76"/>
      <c r="D38" s="76"/>
      <c r="E38" s="76"/>
      <c r="F38" s="76" t="s">
        <v>469</v>
      </c>
      <c r="G38" s="81">
        <v>3.10379496017291E-11</v>
      </c>
      <c r="H38" s="81">
        <v>1.47841491081161E-11</v>
      </c>
      <c r="I38" s="81">
        <v>1.6253800493613E-11</v>
      </c>
      <c r="J38" s="81">
        <v>0</v>
      </c>
    </row>
    <row r="39" spans="1:10" ht="15.75" thickBot="1">
      <c r="A39" s="76"/>
      <c r="B39" s="76"/>
      <c r="C39" s="76"/>
      <c r="D39" s="76"/>
      <c r="E39" s="76"/>
      <c r="F39" s="76" t="s">
        <v>470</v>
      </c>
      <c r="G39" s="81">
        <v>0.0227804758860357</v>
      </c>
      <c r="H39" s="81">
        <v>0.02252434283470023</v>
      </c>
      <c r="I39" s="81">
        <v>0.00022876700312711272</v>
      </c>
      <c r="J39" s="81">
        <v>2.73660482083762E-05</v>
      </c>
    </row>
    <row r="40" spans="1:10" ht="15.75" thickBot="1">
      <c r="A40" s="76"/>
      <c r="B40" s="76"/>
      <c r="C40" s="76"/>
      <c r="D40" s="76"/>
      <c r="E40" s="76"/>
      <c r="F40" s="76" t="s">
        <v>471</v>
      </c>
      <c r="G40" s="81">
        <v>0.00102007957380345</v>
      </c>
      <c r="H40" s="81">
        <v>0.000586947620370691</v>
      </c>
      <c r="I40" s="81">
        <v>0.000409984775270193</v>
      </c>
      <c r="J40" s="81">
        <v>2.31471781625654E-05</v>
      </c>
    </row>
    <row r="41" spans="1:10" ht="15.75" thickBot="1">
      <c r="A41" s="76"/>
      <c r="B41" s="76"/>
      <c r="C41" s="76"/>
      <c r="D41" s="76"/>
      <c r="E41" s="76"/>
      <c r="F41" s="76" t="s">
        <v>472</v>
      </c>
      <c r="G41" s="81">
        <v>3.30331729150995E-10</v>
      </c>
      <c r="H41" s="81">
        <v>4.68610344567945E-11</v>
      </c>
      <c r="I41" s="81">
        <v>2.81379939786751E-11</v>
      </c>
      <c r="J41" s="81">
        <v>2.55332700715525E-10</v>
      </c>
    </row>
    <row r="42" spans="1:10" ht="15.75" thickBot="1">
      <c r="A42" s="76"/>
      <c r="B42" s="76"/>
      <c r="C42" s="76"/>
      <c r="D42" s="76"/>
      <c r="E42" s="76"/>
      <c r="F42" s="76" t="s">
        <v>473</v>
      </c>
      <c r="G42" s="81">
        <v>0.104799598360051</v>
      </c>
      <c r="H42" s="81">
        <v>0.10442317220488719</v>
      </c>
      <c r="I42" s="81">
        <v>0.00020460754039236892</v>
      </c>
      <c r="J42" s="81">
        <v>0.000171818614771418</v>
      </c>
    </row>
    <row r="43" spans="1:10" ht="15.75" thickBot="1">
      <c r="A43" s="76"/>
      <c r="B43" s="76"/>
      <c r="C43" s="76"/>
      <c r="D43" s="76"/>
      <c r="E43" s="76"/>
      <c r="F43" s="76" t="s">
        <v>474</v>
      </c>
      <c r="G43" s="81">
        <v>0.000231475585671125</v>
      </c>
      <c r="H43" s="81">
        <v>0.0001508178964939567</v>
      </c>
      <c r="I43" s="81">
        <v>7.8596804478304E-05</v>
      </c>
      <c r="J43" s="81">
        <v>2.06088469886418E-06</v>
      </c>
    </row>
    <row r="44" spans="1:10" ht="15.75" thickBot="1">
      <c r="A44" s="76"/>
      <c r="B44" s="76"/>
      <c r="C44" s="76"/>
      <c r="D44" s="76"/>
      <c r="E44" s="76"/>
      <c r="F44" s="76" t="s">
        <v>475</v>
      </c>
      <c r="G44" s="81">
        <v>3.73721433539486E-05</v>
      </c>
      <c r="H44" s="81">
        <v>1.1632522450718067E-05</v>
      </c>
      <c r="I44" s="81">
        <v>2.558434454086371E-05</v>
      </c>
      <c r="J44" s="81">
        <v>1.55276362366743E-07</v>
      </c>
    </row>
    <row r="45" spans="1:10" ht="15.75" thickBot="1">
      <c r="A45" s="76"/>
      <c r="B45" s="76"/>
      <c r="C45" s="76"/>
      <c r="D45" s="76"/>
      <c r="E45" s="76"/>
      <c r="F45" s="76" t="s">
        <v>476</v>
      </c>
      <c r="G45" s="81">
        <v>0.0735858354647624</v>
      </c>
      <c r="H45" s="81">
        <v>0.07304424739501436</v>
      </c>
      <c r="I45" s="81">
        <v>0.00046520666855728843</v>
      </c>
      <c r="J45" s="81">
        <v>7.63814011906834E-05</v>
      </c>
    </row>
    <row r="46" spans="1:10" ht="15.75" thickBot="1">
      <c r="A46" s="76"/>
      <c r="B46" s="76"/>
      <c r="C46" s="76"/>
      <c r="D46" s="76"/>
      <c r="E46" s="76"/>
      <c r="F46" s="76" t="s">
        <v>477</v>
      </c>
      <c r="G46" s="81">
        <v>0.0056500293664287</v>
      </c>
      <c r="H46" s="81">
        <v>0.003402099567639696</v>
      </c>
      <c r="I46" s="81">
        <v>0.002144128457900413</v>
      </c>
      <c r="J46" s="81">
        <v>0.000103801340888594</v>
      </c>
    </row>
    <row r="47" spans="1:10" ht="15.75" thickBot="1">
      <c r="A47" s="76"/>
      <c r="B47" s="76"/>
      <c r="C47" s="76"/>
      <c r="D47" s="76"/>
      <c r="E47" s="76"/>
      <c r="F47" s="76" t="s">
        <v>478</v>
      </c>
      <c r="G47" s="81">
        <v>0.000108920610725459</v>
      </c>
      <c r="H47" s="81">
        <v>5.560424743051872E-05</v>
      </c>
      <c r="I47" s="81">
        <v>5.141191948641793E-05</v>
      </c>
      <c r="J47" s="81">
        <v>1.90444380852247E-06</v>
      </c>
    </row>
    <row r="48" spans="1:10" ht="15.75" thickBot="1">
      <c r="A48" s="76"/>
      <c r="B48" s="76"/>
      <c r="C48" s="76"/>
      <c r="D48" s="76"/>
      <c r="E48" s="76"/>
      <c r="F48" s="76" t="s">
        <v>479</v>
      </c>
      <c r="G48" s="81">
        <v>7.16881542131038E-06</v>
      </c>
      <c r="H48" s="81">
        <v>4.32467088319829E-06</v>
      </c>
      <c r="I48" s="81">
        <v>2.714915447265038E-06</v>
      </c>
      <c r="J48" s="81">
        <v>1.29229090847046E-07</v>
      </c>
    </row>
    <row r="49" spans="1:10" ht="15.75" thickBot="1">
      <c r="A49" s="76"/>
      <c r="B49" s="76"/>
      <c r="C49" s="76"/>
      <c r="D49" s="76"/>
      <c r="E49" s="76"/>
      <c r="F49" s="76" t="s">
        <v>480</v>
      </c>
      <c r="G49" s="81">
        <v>0.000213923482074804</v>
      </c>
      <c r="H49" s="81">
        <v>8.850446453179337E-05</v>
      </c>
      <c r="I49" s="81">
        <v>0.00012434276361233205</v>
      </c>
      <c r="J49" s="81">
        <v>1.0762539306787E-06</v>
      </c>
    </row>
    <row r="50" spans="1:10" ht="15.75" thickBot="1">
      <c r="A50" s="76"/>
      <c r="B50" s="76"/>
      <c r="C50" s="76"/>
      <c r="D50" s="76"/>
      <c r="E50" s="76"/>
      <c r="F50" s="76" t="s">
        <v>481</v>
      </c>
      <c r="G50" s="81">
        <v>5.25653770014342E-06</v>
      </c>
      <c r="H50" s="81">
        <v>4.05746025850865E-06</v>
      </c>
      <c r="I50" s="81">
        <v>9.973971572703445E-07</v>
      </c>
      <c r="J50" s="81">
        <v>2.01680284364425E-07</v>
      </c>
    </row>
    <row r="51" spans="1:10" ht="15.75" thickBot="1">
      <c r="A51" s="76"/>
      <c r="B51" s="76"/>
      <c r="C51" s="76"/>
      <c r="D51" s="76"/>
      <c r="E51" s="76"/>
      <c r="F51" s="76" t="s">
        <v>482</v>
      </c>
      <c r="G51" s="81">
        <v>0.0972286222811267</v>
      </c>
      <c r="H51" s="81">
        <v>0.09578621951082476</v>
      </c>
      <c r="I51" s="81">
        <v>0.0012449430229415901</v>
      </c>
      <c r="J51" s="81">
        <v>0.000197459747360401</v>
      </c>
    </row>
    <row r="52" spans="1:10" ht="15.75" thickBot="1">
      <c r="A52" s="76"/>
      <c r="B52" s="76"/>
      <c r="C52" s="76"/>
      <c r="D52" s="76"/>
      <c r="E52" s="76"/>
      <c r="F52" s="76" t="s">
        <v>483</v>
      </c>
      <c r="G52" s="81">
        <v>1.94267953504496E-07</v>
      </c>
      <c r="H52" s="81">
        <v>1.0641056500140377E-07</v>
      </c>
      <c r="I52" s="81">
        <v>8.78550872933953E-08</v>
      </c>
      <c r="J52" s="81">
        <v>2.30120969653859E-12</v>
      </c>
    </row>
    <row r="53" spans="1:10" ht="15.75" thickBot="1">
      <c r="A53" s="76"/>
      <c r="B53" s="76"/>
      <c r="C53" s="76"/>
      <c r="D53" s="76"/>
      <c r="E53" s="76"/>
      <c r="F53" s="76" t="s">
        <v>484</v>
      </c>
      <c r="G53" s="81">
        <v>6.4773948204623E-11</v>
      </c>
      <c r="H53" s="81">
        <v>5.928370702249576E-11</v>
      </c>
      <c r="I53" s="81">
        <v>1.4648366957907612E-12</v>
      </c>
      <c r="J53" s="81">
        <v>4.02540448633649E-12</v>
      </c>
    </row>
    <row r="54" spans="1:10" ht="15.75" thickBot="1">
      <c r="A54" s="76"/>
      <c r="B54" s="76"/>
      <c r="C54" s="76"/>
      <c r="D54" s="76"/>
      <c r="E54" s="76"/>
      <c r="F54" s="76" t="s">
        <v>485</v>
      </c>
      <c r="G54" s="81">
        <v>4.34039686456617E-06</v>
      </c>
      <c r="H54" s="81">
        <v>3.3565852998147833E-06</v>
      </c>
      <c r="I54" s="81">
        <v>8.164092833465073E-07</v>
      </c>
      <c r="J54" s="81">
        <v>1.67402281404878E-07</v>
      </c>
    </row>
    <row r="55" spans="1:10" ht="15.75" thickBot="1">
      <c r="A55" s="76"/>
      <c r="B55" s="76"/>
      <c r="C55" s="76"/>
      <c r="D55" s="76"/>
      <c r="E55" s="76"/>
      <c r="F55" s="76" t="s">
        <v>486</v>
      </c>
      <c r="G55" s="81">
        <v>4.40078117649236E-10</v>
      </c>
      <c r="H55" s="81">
        <v>8.35851567298421E-11</v>
      </c>
      <c r="I55" s="81">
        <v>1.66738583456015E-10</v>
      </c>
      <c r="J55" s="81">
        <v>1.89754377463378E-10</v>
      </c>
    </row>
    <row r="56" spans="1:10" ht="15.75" thickBot="1">
      <c r="A56" s="76"/>
      <c r="B56" s="76"/>
      <c r="C56" s="76"/>
      <c r="D56" s="76"/>
      <c r="E56" s="76"/>
      <c r="F56" s="76" t="s">
        <v>487</v>
      </c>
      <c r="G56" s="81">
        <v>2.39812527027482E-05</v>
      </c>
      <c r="H56" s="81">
        <v>1.475077682929661E-05</v>
      </c>
      <c r="I56" s="81">
        <v>1.710732973048364E-06</v>
      </c>
      <c r="J56" s="81">
        <v>7.51974290040325E-06</v>
      </c>
    </row>
    <row r="57" spans="1:10" ht="15.75" thickBot="1">
      <c r="A57" s="76"/>
      <c r="B57" s="76"/>
      <c r="C57" s="76"/>
      <c r="D57" s="76"/>
      <c r="E57" s="76"/>
      <c r="F57" s="76" t="s">
        <v>488</v>
      </c>
      <c r="G57" s="81">
        <v>4.67641758703758E-05</v>
      </c>
      <c r="H57" s="81">
        <v>2.58055924462665E-05</v>
      </c>
      <c r="I57" s="81">
        <v>2.001848599237679E-05</v>
      </c>
      <c r="J57" s="81">
        <v>9.40097431732506E-07</v>
      </c>
    </row>
    <row r="58" spans="1:10" ht="15.75" thickBot="1">
      <c r="A58" s="76"/>
      <c r="B58" s="76"/>
      <c r="C58" s="76"/>
      <c r="D58" s="76"/>
      <c r="E58" s="76"/>
      <c r="F58" s="76" t="s">
        <v>489</v>
      </c>
      <c r="G58" s="81">
        <v>9.22187937341264E-15</v>
      </c>
      <c r="H58" s="81">
        <v>4.5309538948112864E-15</v>
      </c>
      <c r="I58" s="81">
        <v>3.991790050031093E-15</v>
      </c>
      <c r="J58" s="81">
        <v>6.99135428570253E-16</v>
      </c>
    </row>
    <row r="59" spans="1:10" ht="15.75" thickBot="1">
      <c r="A59" s="76"/>
      <c r="B59" s="76"/>
      <c r="C59" s="76"/>
      <c r="D59" s="76"/>
      <c r="E59" s="76"/>
      <c r="F59" s="76" t="s">
        <v>490</v>
      </c>
      <c r="G59" s="81">
        <v>0.000420650723661172</v>
      </c>
      <c r="H59" s="81">
        <v>0.00018945007123752328</v>
      </c>
      <c r="I59" s="81">
        <v>0.00022988716650605622</v>
      </c>
      <c r="J59" s="81">
        <v>1.31348591759231E-06</v>
      </c>
    </row>
    <row r="60" spans="1:10" ht="15.75" thickBot="1">
      <c r="A60" s="76"/>
      <c r="B60" s="76"/>
      <c r="C60" s="76"/>
      <c r="D60" s="76"/>
      <c r="E60" s="76"/>
      <c r="F60" s="76" t="s">
        <v>491</v>
      </c>
      <c r="G60" s="81">
        <v>0.00478418065283508</v>
      </c>
      <c r="H60" s="81">
        <v>0.0030300589727017503</v>
      </c>
      <c r="I60" s="81">
        <v>0.0016211014742449413</v>
      </c>
      <c r="J60" s="81">
        <v>0.000133020205888393</v>
      </c>
    </row>
    <row r="61" spans="1:10" ht="15.75" thickBot="1">
      <c r="A61" s="76"/>
      <c r="B61" s="76"/>
      <c r="C61" s="76"/>
      <c r="D61" s="76"/>
      <c r="E61" s="76"/>
      <c r="F61" s="76" t="s">
        <v>492</v>
      </c>
      <c r="G61" s="81">
        <v>0.302167240309842</v>
      </c>
      <c r="H61" s="81">
        <v>0.3014175990887033</v>
      </c>
      <c r="I61" s="81">
        <v>0.00011259797447591251</v>
      </c>
      <c r="J61" s="81">
        <v>0.000637043246663028</v>
      </c>
    </row>
    <row r="62" spans="1:10" ht="15.75" thickBot="1">
      <c r="A62" s="76"/>
      <c r="B62" s="76"/>
      <c r="C62" s="76"/>
      <c r="D62" s="76"/>
      <c r="E62" s="76"/>
      <c r="F62" s="76" t="s">
        <v>493</v>
      </c>
      <c r="G62" s="81">
        <v>0.0989743988947999</v>
      </c>
      <c r="H62" s="81">
        <v>0.0985768096690466</v>
      </c>
      <c r="I62" s="81">
        <v>0.00022840395001579028</v>
      </c>
      <c r="J62" s="81">
        <v>0.000169185275737517</v>
      </c>
    </row>
    <row r="63" spans="1:10" ht="15.75" thickBot="1">
      <c r="A63" s="76"/>
      <c r="B63" s="76"/>
      <c r="C63" s="76"/>
      <c r="D63" s="76"/>
      <c r="E63" s="118" t="s">
        <v>124</v>
      </c>
      <c r="F63" s="118"/>
      <c r="G63" s="81">
        <v>0.021267016859845</v>
      </c>
      <c r="H63" s="81">
        <v>0.001792148435368077</v>
      </c>
      <c r="I63" s="81">
        <v>0.00692799336841737</v>
      </c>
      <c r="J63" s="81">
        <v>0.0125468750560596</v>
      </c>
    </row>
    <row r="64" spans="1:10" ht="15.75" thickBot="1">
      <c r="A64" s="76"/>
      <c r="B64" s="76"/>
      <c r="C64" s="76"/>
      <c r="D64" s="76"/>
      <c r="E64" s="76"/>
      <c r="F64" s="76" t="s">
        <v>494</v>
      </c>
      <c r="G64" s="81">
        <v>0.000100499899017574</v>
      </c>
      <c r="H64" s="81">
        <v>6.0061417720894394E-05</v>
      </c>
      <c r="I64" s="81">
        <v>2.258029038580188E-05</v>
      </c>
      <c r="J64" s="81">
        <v>1.78581909108776E-05</v>
      </c>
    </row>
    <row r="65" spans="1:10" ht="15.75" thickBot="1">
      <c r="A65" s="76"/>
      <c r="B65" s="76"/>
      <c r="C65" s="76"/>
      <c r="D65" s="76"/>
      <c r="E65" s="76"/>
      <c r="F65" s="76" t="s">
        <v>495</v>
      </c>
      <c r="G65" s="81">
        <v>4.14574279844673E-08</v>
      </c>
      <c r="H65" s="81">
        <v>1.430022543552196E-08</v>
      </c>
      <c r="I65" s="81">
        <v>1.187013289309114E-08</v>
      </c>
      <c r="J65" s="81">
        <v>1.52870696558543E-08</v>
      </c>
    </row>
    <row r="66" spans="1:10" ht="15.75" thickBot="1">
      <c r="A66" s="76"/>
      <c r="B66" s="76"/>
      <c r="C66" s="76"/>
      <c r="D66" s="76"/>
      <c r="E66" s="76"/>
      <c r="F66" s="76" t="s">
        <v>496</v>
      </c>
      <c r="G66" s="81">
        <v>6.55055006787798E-09</v>
      </c>
      <c r="H66" s="81">
        <v>1.222622099141788E-09</v>
      </c>
      <c r="I66" s="81">
        <v>2.5108074100491897E-09</v>
      </c>
      <c r="J66" s="81">
        <v>2.817120558687E-09</v>
      </c>
    </row>
    <row r="67" spans="1:10" ht="15.75" thickBot="1">
      <c r="A67" s="76"/>
      <c r="B67" s="76"/>
      <c r="C67" s="76"/>
      <c r="D67" s="76"/>
      <c r="E67" s="76"/>
      <c r="F67" s="76" t="s">
        <v>497</v>
      </c>
      <c r="G67" s="81">
        <v>2.96438239623716E-07</v>
      </c>
      <c r="H67" s="81">
        <v>2.223931265667634E-07</v>
      </c>
      <c r="I67" s="81">
        <v>4.410312106484244E-08</v>
      </c>
      <c r="J67" s="81">
        <v>2.99419919921103E-08</v>
      </c>
    </row>
    <row r="68" spans="1:10" ht="15.75" thickBot="1">
      <c r="A68" s="76"/>
      <c r="B68" s="76"/>
      <c r="C68" s="76"/>
      <c r="D68" s="76"/>
      <c r="E68" s="76"/>
      <c r="F68" s="76" t="s">
        <v>498</v>
      </c>
      <c r="G68" s="81">
        <v>0.00065686696841179</v>
      </c>
      <c r="H68" s="81">
        <v>0.0005666228241572722</v>
      </c>
      <c r="I68" s="81">
        <v>1.752737110023474E-05</v>
      </c>
      <c r="J68" s="81">
        <v>7.27167731542829E-05</v>
      </c>
    </row>
    <row r="69" spans="1:10" ht="15.75" thickBot="1">
      <c r="A69" s="76"/>
      <c r="B69" s="76"/>
      <c r="C69" s="76"/>
      <c r="D69" s="76"/>
      <c r="E69" s="76"/>
      <c r="F69" s="76" t="s">
        <v>499</v>
      </c>
      <c r="G69" s="81">
        <v>6.20395210649535E-07</v>
      </c>
      <c r="H69" s="81">
        <v>5.993927018735857E-07</v>
      </c>
      <c r="I69" s="81">
        <v>7.050147325919885E-09</v>
      </c>
      <c r="J69" s="81">
        <v>1.39523614500298E-08</v>
      </c>
    </row>
    <row r="70" spans="1:10" ht="15.75" thickBot="1">
      <c r="A70" s="76"/>
      <c r="B70" s="76"/>
      <c r="C70" s="76"/>
      <c r="D70" s="76"/>
      <c r="E70" s="76"/>
      <c r="F70" s="76" t="s">
        <v>500</v>
      </c>
      <c r="G70" s="81">
        <v>3.31548355034661E-05</v>
      </c>
      <c r="H70" s="81">
        <v>1.537664772866469E-05</v>
      </c>
      <c r="I70" s="81">
        <v>1.559449322221628E-05</v>
      </c>
      <c r="J70" s="81">
        <v>2.18369455258517E-06</v>
      </c>
    </row>
    <row r="71" spans="1:10" ht="15.75" thickBot="1">
      <c r="A71" s="76"/>
      <c r="B71" s="76"/>
      <c r="C71" s="76"/>
      <c r="D71" s="76"/>
      <c r="E71" s="76"/>
      <c r="F71" s="76" t="s">
        <v>501</v>
      </c>
      <c r="G71" s="81">
        <v>2.81321584912628E-05</v>
      </c>
      <c r="H71" s="81">
        <v>1.684524251291493E-05</v>
      </c>
      <c r="I71" s="81">
        <v>7.87658534975632E-06</v>
      </c>
      <c r="J71" s="81">
        <v>3.41033062859152E-06</v>
      </c>
    </row>
    <row r="72" spans="1:10" ht="15.75" thickBot="1">
      <c r="A72" s="76"/>
      <c r="B72" s="76"/>
      <c r="C72" s="76"/>
      <c r="D72" s="76"/>
      <c r="E72" s="76"/>
      <c r="F72" s="76" t="s">
        <v>502</v>
      </c>
      <c r="G72" s="81">
        <v>0.000274736887929385</v>
      </c>
      <c r="H72" s="81">
        <v>8.889826091422008E-05</v>
      </c>
      <c r="I72" s="81">
        <v>6.519381873810609E-05</v>
      </c>
      <c r="J72" s="81">
        <v>0.000120644808277059</v>
      </c>
    </row>
    <row r="73" spans="1:10" ht="15.75" thickBot="1">
      <c r="A73" s="76"/>
      <c r="B73" s="76"/>
      <c r="C73" s="76"/>
      <c r="D73" s="76"/>
      <c r="E73" s="76"/>
      <c r="F73" s="76" t="s">
        <v>503</v>
      </c>
      <c r="G73" s="81">
        <v>5.9806591989136E-06</v>
      </c>
      <c r="H73" s="81">
        <v>4.9664065913563776E-06</v>
      </c>
      <c r="I73" s="81">
        <v>2.622833309686832E-07</v>
      </c>
      <c r="J73" s="81">
        <v>7.51969276588541E-07</v>
      </c>
    </row>
    <row r="74" spans="1:10" ht="15.75" thickBot="1">
      <c r="A74" s="76"/>
      <c r="B74" s="76"/>
      <c r="C74" s="76"/>
      <c r="D74" s="76"/>
      <c r="E74" s="76"/>
      <c r="F74" s="76" t="s">
        <v>504</v>
      </c>
      <c r="G74" s="81">
        <v>8.21779415020226E-07</v>
      </c>
      <c r="H74" s="81">
        <v>2.310349783415586E-07</v>
      </c>
      <c r="I74" s="81">
        <v>2.866684525391E-07</v>
      </c>
      <c r="J74" s="81">
        <v>3.04075984139569E-07</v>
      </c>
    </row>
    <row r="75" spans="1:10" ht="15.75" thickBot="1">
      <c r="A75" s="76"/>
      <c r="B75" s="76"/>
      <c r="C75" s="76"/>
      <c r="D75" s="76"/>
      <c r="E75" s="76"/>
      <c r="F75" s="76" t="s">
        <v>505</v>
      </c>
      <c r="G75" s="81">
        <v>0.00012706034392954</v>
      </c>
      <c r="H75" s="81">
        <v>0.00010566393974109143</v>
      </c>
      <c r="I75" s="81">
        <v>5.08114070509088E-06</v>
      </c>
      <c r="J75" s="81">
        <v>1.63152634833584E-05</v>
      </c>
    </row>
    <row r="76" spans="1:10" ht="15.75" thickBot="1">
      <c r="A76" s="76"/>
      <c r="B76" s="76"/>
      <c r="C76" s="76"/>
      <c r="D76" s="76"/>
      <c r="E76" s="76"/>
      <c r="F76" s="76" t="s">
        <v>506</v>
      </c>
      <c r="G76" s="81">
        <v>2.53830543242252E-09</v>
      </c>
      <c r="H76" s="81">
        <v>3.125087026474859E-17</v>
      </c>
      <c r="I76" s="81">
        <v>1.0130458162337047E-09</v>
      </c>
      <c r="J76" s="81">
        <v>1.52525958493795E-09</v>
      </c>
    </row>
    <row r="77" spans="1:10" ht="15.75" thickBot="1">
      <c r="A77" s="76"/>
      <c r="B77" s="76"/>
      <c r="C77" s="76"/>
      <c r="D77" s="76"/>
      <c r="E77" s="76"/>
      <c r="F77" s="76" t="s">
        <v>507</v>
      </c>
      <c r="G77" s="81">
        <v>4.56333537030547E-05</v>
      </c>
      <c r="H77" s="81">
        <v>6.34899385909791E-06</v>
      </c>
      <c r="I77" s="81">
        <v>1.484837394628396E-05</v>
      </c>
      <c r="J77" s="81">
        <v>2.44359858976728E-05</v>
      </c>
    </row>
    <row r="78" spans="1:10" ht="15.75" thickBot="1">
      <c r="A78" s="76"/>
      <c r="B78" s="76"/>
      <c r="C78" s="76"/>
      <c r="D78" s="76"/>
      <c r="E78" s="76"/>
      <c r="F78" s="76" t="s">
        <v>508</v>
      </c>
      <c r="G78" s="81">
        <v>1.0668849975825E-08</v>
      </c>
      <c r="H78" s="81">
        <v>3.667748103417583E-09</v>
      </c>
      <c r="I78" s="81">
        <v>6.6588017993851186E-09</v>
      </c>
      <c r="J78" s="81">
        <v>3.42300073022295E-10</v>
      </c>
    </row>
    <row r="79" spans="1:10" ht="15.75" thickBot="1">
      <c r="A79" s="76"/>
      <c r="B79" s="76"/>
      <c r="C79" s="76"/>
      <c r="D79" s="76"/>
      <c r="E79" s="76"/>
      <c r="F79" s="76" t="s">
        <v>509</v>
      </c>
      <c r="G79" s="81">
        <v>1.01510393188768E-11</v>
      </c>
      <c r="H79" s="81">
        <v>3.89392110253049E-12</v>
      </c>
      <c r="I79" s="81">
        <v>1.492297957024979E-12</v>
      </c>
      <c r="J79" s="81">
        <v>4.7648202593213E-12</v>
      </c>
    </row>
    <row r="80" spans="1:10" ht="15.75" thickBot="1">
      <c r="A80" s="76"/>
      <c r="B80" s="76"/>
      <c r="C80" s="76"/>
      <c r="D80" s="76"/>
      <c r="E80" s="76"/>
      <c r="F80" s="76" t="s">
        <v>510</v>
      </c>
      <c r="G80" s="81">
        <v>1.15586221707543E-11</v>
      </c>
      <c r="H80" s="81">
        <v>1.644129923501307E-12</v>
      </c>
      <c r="I80" s="81">
        <v>9.82961563636933E-13</v>
      </c>
      <c r="J80" s="81">
        <v>8.9315306836161E-12</v>
      </c>
    </row>
    <row r="81" spans="1:10" ht="15.75" thickBot="1">
      <c r="A81" s="76"/>
      <c r="B81" s="76"/>
      <c r="C81" s="76"/>
      <c r="D81" s="76"/>
      <c r="E81" s="76"/>
      <c r="F81" s="76" t="s">
        <v>511</v>
      </c>
      <c r="G81" s="81">
        <v>1.17907949233019E-05</v>
      </c>
      <c r="H81" s="81">
        <v>1.1476949497141164E-05</v>
      </c>
      <c r="I81" s="81">
        <v>1.7566781279407509E-07</v>
      </c>
      <c r="J81" s="81">
        <v>1.38177613366667E-07</v>
      </c>
    </row>
    <row r="82" spans="1:10" ht="15.75" thickBot="1">
      <c r="A82" s="76"/>
      <c r="B82" s="76"/>
      <c r="C82" s="76"/>
      <c r="D82" s="76"/>
      <c r="E82" s="76"/>
      <c r="F82" s="76" t="s">
        <v>512</v>
      </c>
      <c r="G82" s="81">
        <v>5.19482178967034E-07</v>
      </c>
      <c r="H82" s="81">
        <v>4.940283537758794E-07</v>
      </c>
      <c r="I82" s="81">
        <v>1.403301583806384E-08</v>
      </c>
      <c r="J82" s="81">
        <v>1.14208093530915E-08</v>
      </c>
    </row>
    <row r="83" spans="1:10" ht="15.75" thickBot="1">
      <c r="A83" s="76"/>
      <c r="B83" s="76"/>
      <c r="C83" s="76"/>
      <c r="D83" s="76"/>
      <c r="E83" s="76"/>
      <c r="F83" s="76" t="s">
        <v>513</v>
      </c>
      <c r="G83" s="81">
        <v>4.22114038074835E-05</v>
      </c>
      <c r="H83" s="81">
        <v>3.227018186933847E-05</v>
      </c>
      <c r="I83" s="81">
        <v>3.97175767938004E-06</v>
      </c>
      <c r="J83" s="81">
        <v>5.96946425876502E-06</v>
      </c>
    </row>
    <row r="84" spans="1:10" ht="15.75" thickBot="1">
      <c r="A84" s="76"/>
      <c r="B84" s="76"/>
      <c r="C84" s="76"/>
      <c r="D84" s="76"/>
      <c r="E84" s="76"/>
      <c r="F84" s="76" t="s">
        <v>514</v>
      </c>
      <c r="G84" s="81">
        <v>7.44074264895489E-10</v>
      </c>
      <c r="H84" s="81">
        <v>7.104084019813722E-10</v>
      </c>
      <c r="I84" s="81">
        <v>1.696535608188536E-11</v>
      </c>
      <c r="J84" s="81">
        <v>1.67005068322318E-11</v>
      </c>
    </row>
    <row r="85" spans="1:10" ht="15.75" thickBot="1">
      <c r="A85" s="76"/>
      <c r="B85" s="76"/>
      <c r="C85" s="76"/>
      <c r="D85" s="76"/>
      <c r="E85" s="76"/>
      <c r="F85" s="76" t="s">
        <v>515</v>
      </c>
      <c r="G85" s="81">
        <v>8.11200532730721E-05</v>
      </c>
      <c r="H85" s="81">
        <v>5.6443504029845504E-05</v>
      </c>
      <c r="I85" s="81">
        <v>1.07419107502451E-05</v>
      </c>
      <c r="J85" s="81">
        <v>1.39346384929815E-05</v>
      </c>
    </row>
    <row r="86" spans="1:10" ht="15.75" thickBot="1">
      <c r="A86" s="76"/>
      <c r="B86" s="76"/>
      <c r="C86" s="76"/>
      <c r="D86" s="76"/>
      <c r="E86" s="76"/>
      <c r="F86" s="76" t="s">
        <v>516</v>
      </c>
      <c r="G86" s="81">
        <v>6.08767404138497E-06</v>
      </c>
      <c r="H86" s="81">
        <v>4.7794777489929554E-06</v>
      </c>
      <c r="I86" s="81">
        <v>9.224368225622764E-07</v>
      </c>
      <c r="J86" s="81">
        <v>3.85759469829737E-07</v>
      </c>
    </row>
    <row r="87" spans="1:10" ht="15.75" thickBot="1">
      <c r="A87" s="76"/>
      <c r="B87" s="76"/>
      <c r="C87" s="76"/>
      <c r="D87" s="76"/>
      <c r="E87" s="76"/>
      <c r="F87" s="76" t="s">
        <v>517</v>
      </c>
      <c r="G87" s="81">
        <v>4.09720339851456E-11</v>
      </c>
      <c r="H87" s="81">
        <v>2.0002331842058862E-11</v>
      </c>
      <c r="I87" s="81">
        <v>1.751496359842358E-11</v>
      </c>
      <c r="J87" s="81">
        <v>3.4547385446631E-12</v>
      </c>
    </row>
    <row r="88" spans="1:10" ht="15.75" thickBot="1">
      <c r="A88" s="76"/>
      <c r="B88" s="76"/>
      <c r="C88" s="76"/>
      <c r="D88" s="76"/>
      <c r="E88" s="76"/>
      <c r="F88" s="76" t="s">
        <v>518</v>
      </c>
      <c r="G88" s="81">
        <v>1.50953009243337E-05</v>
      </c>
      <c r="H88" s="81">
        <v>6.82093509355783E-06</v>
      </c>
      <c r="I88" s="81">
        <v>4.51488903445374E-06</v>
      </c>
      <c r="J88" s="81">
        <v>3.75947679632212E-06</v>
      </c>
    </row>
    <row r="89" spans="1:10" ht="15.75" thickBot="1">
      <c r="A89" s="76"/>
      <c r="B89" s="76"/>
      <c r="C89" s="76"/>
      <c r="D89" s="76"/>
      <c r="E89" s="76"/>
      <c r="F89" s="76" t="s">
        <v>519</v>
      </c>
      <c r="G89" s="81">
        <v>0.0197441277947021</v>
      </c>
      <c r="H89" s="81">
        <v>0.0007886641765133644</v>
      </c>
      <c r="I89" s="81">
        <v>0.006734933790329065</v>
      </c>
      <c r="J89" s="81">
        <v>0.0122205298278597</v>
      </c>
    </row>
    <row r="90" spans="1:10" ht="15.75" thickBot="1">
      <c r="A90" s="76"/>
      <c r="B90" s="76"/>
      <c r="C90" s="76"/>
      <c r="D90" s="76"/>
      <c r="E90" s="76"/>
      <c r="F90" s="76" t="s">
        <v>520</v>
      </c>
      <c r="G90" s="81">
        <v>9.14778524565438E-05</v>
      </c>
      <c r="H90" s="81">
        <v>2.480913594663322E-05</v>
      </c>
      <c r="I90" s="81">
        <v>2.329582424225635E-05</v>
      </c>
      <c r="J90" s="81">
        <v>4.33728922676542E-05</v>
      </c>
    </row>
    <row r="91" spans="1:10" ht="15.75" thickBot="1">
      <c r="A91" s="76"/>
      <c r="B91" s="76"/>
      <c r="C91" s="76"/>
      <c r="D91" s="76"/>
      <c r="E91" s="76"/>
      <c r="F91" s="76" t="s">
        <v>521</v>
      </c>
      <c r="G91" s="81">
        <v>7.20762598116518E-07</v>
      </c>
      <c r="H91" s="81">
        <v>5.335657386802674E-07</v>
      </c>
      <c r="I91" s="81">
        <v>9.87904878816518E-08</v>
      </c>
      <c r="J91" s="81">
        <v>8.84063715545988E-08</v>
      </c>
    </row>
    <row r="92" spans="1:10" ht="15.75" thickBot="1">
      <c r="A92" s="76"/>
      <c r="B92" s="76"/>
      <c r="C92" s="76"/>
      <c r="D92" s="76"/>
      <c r="E92" s="118" t="s">
        <v>125</v>
      </c>
      <c r="F92" s="118"/>
      <c r="G92" s="81">
        <v>0.00171155406309526</v>
      </c>
      <c r="H92" s="81">
        <v>0.0008777747306165153</v>
      </c>
      <c r="I92" s="81">
        <v>0.0002375951905459833</v>
      </c>
      <c r="J92" s="81">
        <v>0.000596184141932763</v>
      </c>
    </row>
    <row r="93" spans="1:10" ht="15.75" thickBot="1">
      <c r="A93" s="76"/>
      <c r="B93" s="76"/>
      <c r="C93" s="76"/>
      <c r="D93" s="76"/>
      <c r="E93" s="76"/>
      <c r="F93" s="76" t="s">
        <v>522</v>
      </c>
      <c r="G93" s="81">
        <v>5.02672934888715E-05</v>
      </c>
      <c r="H93" s="81">
        <v>2.921013830758353E-05</v>
      </c>
      <c r="I93" s="81">
        <v>1.7531986737665438E-05</v>
      </c>
      <c r="J93" s="81">
        <v>3.52516844362257E-06</v>
      </c>
    </row>
    <row r="94" spans="1:10" ht="15.75" thickBot="1">
      <c r="A94" s="76"/>
      <c r="B94" s="76"/>
      <c r="C94" s="76"/>
      <c r="D94" s="76"/>
      <c r="E94" s="76"/>
      <c r="F94" s="76" t="s">
        <v>523</v>
      </c>
      <c r="G94" s="81">
        <v>8.22718976522172E-07</v>
      </c>
      <c r="H94" s="81">
        <v>7.377565782084386E-07</v>
      </c>
      <c r="I94" s="81">
        <v>1.9777481569204642E-08</v>
      </c>
      <c r="J94" s="81">
        <v>6.51849167445289E-08</v>
      </c>
    </row>
    <row r="95" spans="1:10" ht="15.75" thickBot="1">
      <c r="A95" s="76"/>
      <c r="B95" s="76"/>
      <c r="C95" s="76"/>
      <c r="D95" s="76"/>
      <c r="E95" s="76"/>
      <c r="F95" s="76" t="s">
        <v>524</v>
      </c>
      <c r="G95" s="81">
        <v>1.50784461823866E-08</v>
      </c>
      <c r="H95" s="81">
        <v>2.77309708911712E-09</v>
      </c>
      <c r="I95" s="81">
        <v>5.79995088535717E-09</v>
      </c>
      <c r="J95" s="81">
        <v>6.50539820791229E-09</v>
      </c>
    </row>
    <row r="96" spans="1:10" ht="15.75" thickBot="1">
      <c r="A96" s="76"/>
      <c r="B96" s="76"/>
      <c r="C96" s="76"/>
      <c r="D96" s="76"/>
      <c r="E96" s="76"/>
      <c r="F96" s="76" t="s">
        <v>525</v>
      </c>
      <c r="G96" s="81">
        <v>6.17641744353136E-08</v>
      </c>
      <c r="H96" s="81">
        <v>3.117127249759349E-08</v>
      </c>
      <c r="I96" s="81">
        <v>2.679767182509924E-08</v>
      </c>
      <c r="J96" s="81">
        <v>3.79523011262082E-09</v>
      </c>
    </row>
    <row r="97" spans="1:10" ht="15.75" thickBot="1">
      <c r="A97" s="76"/>
      <c r="B97" s="76"/>
      <c r="C97" s="76"/>
      <c r="D97" s="76"/>
      <c r="E97" s="76"/>
      <c r="F97" s="76" t="s">
        <v>526</v>
      </c>
      <c r="G97" s="81">
        <v>0.000150615348272703</v>
      </c>
      <c r="H97" s="81">
        <v>0.0001356241988085798</v>
      </c>
      <c r="I97" s="81">
        <v>9.165442250501592E-07</v>
      </c>
      <c r="J97" s="81">
        <v>1.40746052390724E-05</v>
      </c>
    </row>
    <row r="98" spans="1:10" ht="15.75" thickBot="1">
      <c r="A98" s="76"/>
      <c r="B98" s="76"/>
      <c r="C98" s="76"/>
      <c r="D98" s="76"/>
      <c r="E98" s="76"/>
      <c r="F98" s="76" t="s">
        <v>527</v>
      </c>
      <c r="G98" s="81">
        <v>6.58916183683144E-06</v>
      </c>
      <c r="H98" s="81">
        <v>3.2062851495556967E-06</v>
      </c>
      <c r="I98" s="81">
        <v>3.3130224367066266E-06</v>
      </c>
      <c r="J98" s="81">
        <v>6.98542505691306E-08</v>
      </c>
    </row>
    <row r="99" spans="1:10" ht="15.75" thickBot="1">
      <c r="A99" s="76"/>
      <c r="B99" s="76"/>
      <c r="C99" s="76"/>
      <c r="D99" s="76"/>
      <c r="E99" s="76"/>
      <c r="F99" s="76" t="s">
        <v>528</v>
      </c>
      <c r="G99" s="81">
        <v>3.82993864197666E-06</v>
      </c>
      <c r="H99" s="81">
        <v>3.064314293422233E-06</v>
      </c>
      <c r="I99" s="81">
        <v>3.800720223572338E-07</v>
      </c>
      <c r="J99" s="81">
        <v>3.85552326197197E-07</v>
      </c>
    </row>
    <row r="100" spans="1:10" ht="15.75" thickBot="1">
      <c r="A100" s="76"/>
      <c r="B100" s="76"/>
      <c r="C100" s="76"/>
      <c r="D100" s="76"/>
      <c r="E100" s="76"/>
      <c r="F100" s="76" t="s">
        <v>529</v>
      </c>
      <c r="G100" s="81">
        <v>1.95129673095325E-07</v>
      </c>
      <c r="H100" s="81">
        <v>4.22812035972604E-08</v>
      </c>
      <c r="I100" s="81">
        <v>7.17585777077888E-08</v>
      </c>
      <c r="J100" s="81">
        <v>8.10898917902763E-08</v>
      </c>
    </row>
    <row r="101" spans="1:10" ht="15.75" thickBot="1">
      <c r="A101" s="76"/>
      <c r="B101" s="76"/>
      <c r="C101" s="76"/>
      <c r="D101" s="76"/>
      <c r="E101" s="76"/>
      <c r="F101" s="76" t="s">
        <v>530</v>
      </c>
      <c r="G101" s="81">
        <v>0.00053460484457444</v>
      </c>
      <c r="H101" s="81">
        <v>0.000475463591952953</v>
      </c>
      <c r="I101" s="81">
        <v>8.0978990649342E-06</v>
      </c>
      <c r="J101" s="81">
        <v>5.10433535565526E-05</v>
      </c>
    </row>
    <row r="102" spans="1:10" ht="15.75" thickBot="1">
      <c r="A102" s="76"/>
      <c r="B102" s="76"/>
      <c r="C102" s="76"/>
      <c r="D102" s="76"/>
      <c r="E102" s="76"/>
      <c r="F102" s="76" t="s">
        <v>531</v>
      </c>
      <c r="G102" s="81">
        <v>8.52119117365235E-05</v>
      </c>
      <c r="H102" s="81">
        <v>6.332434463845423E-05</v>
      </c>
      <c r="I102" s="81">
        <v>7.2768311800652406E-06</v>
      </c>
      <c r="J102" s="81">
        <v>1.46107359180039E-05</v>
      </c>
    </row>
    <row r="103" spans="1:10" ht="15.75" thickBot="1">
      <c r="A103" s="76"/>
      <c r="B103" s="76"/>
      <c r="C103" s="76"/>
      <c r="D103" s="76"/>
      <c r="E103" s="76"/>
      <c r="F103" s="76" t="s">
        <v>532</v>
      </c>
      <c r="G103" s="81">
        <v>0.000156602949277988</v>
      </c>
      <c r="H103" s="81">
        <v>0.0001143128738160713</v>
      </c>
      <c r="I103" s="81">
        <v>1.400590910392258E-05</v>
      </c>
      <c r="J103" s="81">
        <v>2.82841663579938E-05</v>
      </c>
    </row>
    <row r="104" spans="1:10" ht="15.75" thickBot="1">
      <c r="A104" s="76"/>
      <c r="B104" s="76"/>
      <c r="C104" s="76"/>
      <c r="D104" s="76"/>
      <c r="E104" s="76"/>
      <c r="F104" s="76" t="s">
        <v>533</v>
      </c>
      <c r="G104" s="81">
        <v>2.11799623962203E-06</v>
      </c>
      <c r="H104" s="81">
        <v>1.475014104282104E-06</v>
      </c>
      <c r="I104" s="81">
        <v>5.228207653622772E-07</v>
      </c>
      <c r="J104" s="81">
        <v>1.20161369977649E-07</v>
      </c>
    </row>
    <row r="105" spans="1:10" ht="15.75" thickBot="1">
      <c r="A105" s="76"/>
      <c r="B105" s="76"/>
      <c r="C105" s="76"/>
      <c r="D105" s="76"/>
      <c r="E105" s="76"/>
      <c r="F105" s="76" t="s">
        <v>534</v>
      </c>
      <c r="G105" s="81">
        <v>1.86652158265049E-07</v>
      </c>
      <c r="H105" s="81">
        <v>8.95508370403545E-08</v>
      </c>
      <c r="I105" s="81">
        <v>7.777714484723969E-08</v>
      </c>
      <c r="J105" s="81">
        <v>1.93241763774546E-08</v>
      </c>
    </row>
    <row r="106" spans="1:10" ht="15.75" thickBot="1">
      <c r="A106" s="76"/>
      <c r="B106" s="76"/>
      <c r="C106" s="76"/>
      <c r="D106" s="76"/>
      <c r="E106" s="76"/>
      <c r="F106" s="76" t="s">
        <v>535</v>
      </c>
      <c r="G106" s="81">
        <v>5.07792447305925E-10</v>
      </c>
      <c r="H106" s="81">
        <v>6.251270184047669E-18</v>
      </c>
      <c r="I106" s="81">
        <v>2.0266158977091158E-10</v>
      </c>
      <c r="J106" s="81">
        <v>3.05130851283742E-10</v>
      </c>
    </row>
    <row r="107" spans="1:10" ht="15.75" thickBot="1">
      <c r="A107" s="76"/>
      <c r="B107" s="76"/>
      <c r="C107" s="76"/>
      <c r="D107" s="76"/>
      <c r="E107" s="76"/>
      <c r="F107" s="76" t="s">
        <v>536</v>
      </c>
      <c r="G107" s="81">
        <v>3.44592637815937E-08</v>
      </c>
      <c r="H107" s="81">
        <v>1.1731204731689711E-08</v>
      </c>
      <c r="I107" s="81">
        <v>1.4003018038036E-08</v>
      </c>
      <c r="J107" s="81">
        <v>8.72504101186801E-09</v>
      </c>
    </row>
    <row r="108" spans="1:10" ht="15.75" thickBot="1">
      <c r="A108" s="76"/>
      <c r="B108" s="76"/>
      <c r="C108" s="76"/>
      <c r="D108" s="76"/>
      <c r="E108" s="76"/>
      <c r="F108" s="76" t="s">
        <v>537</v>
      </c>
      <c r="G108" s="81">
        <v>2.0812934934069E-06</v>
      </c>
      <c r="H108" s="81">
        <v>1.3927509652189169E-06</v>
      </c>
      <c r="I108" s="81">
        <v>4.6254204576574443E-07</v>
      </c>
      <c r="J108" s="81">
        <v>2.26000482422235E-07</v>
      </c>
    </row>
    <row r="109" spans="1:10" ht="15.75" thickBot="1">
      <c r="A109" s="76"/>
      <c r="B109" s="76"/>
      <c r="C109" s="76"/>
      <c r="D109" s="76"/>
      <c r="E109" s="76"/>
      <c r="F109" s="76" t="s">
        <v>538</v>
      </c>
      <c r="G109" s="81">
        <v>1.25099985029448E-08</v>
      </c>
      <c r="H109" s="81">
        <v>5.743881539174818E-09</v>
      </c>
      <c r="I109" s="81">
        <v>5.785684428034033E-09</v>
      </c>
      <c r="J109" s="81">
        <v>9.80432535736E-10</v>
      </c>
    </row>
    <row r="110" spans="1:10" ht="15.75" thickBot="1">
      <c r="A110" s="76"/>
      <c r="B110" s="76"/>
      <c r="C110" s="76"/>
      <c r="D110" s="76"/>
      <c r="E110" s="76"/>
      <c r="F110" s="76" t="s">
        <v>539</v>
      </c>
      <c r="G110" s="81">
        <v>1.16404212227443E-07</v>
      </c>
      <c r="H110" s="81">
        <v>2.15855912602076E-08</v>
      </c>
      <c r="I110" s="81">
        <v>4.41690003936764E-08</v>
      </c>
      <c r="J110" s="81">
        <v>5.06496205735592E-08</v>
      </c>
    </row>
    <row r="111" spans="1:10" ht="15.75" thickBot="1">
      <c r="A111" s="76"/>
      <c r="B111" s="76"/>
      <c r="C111" s="76"/>
      <c r="D111" s="76"/>
      <c r="E111" s="76"/>
      <c r="F111" s="76" t="s">
        <v>540</v>
      </c>
      <c r="G111" s="81">
        <v>3.20652555112297E-08</v>
      </c>
      <c r="H111" s="81">
        <v>1.5222937226740502E-08</v>
      </c>
      <c r="I111" s="81">
        <v>1.383165315567075E-08</v>
      </c>
      <c r="J111" s="81">
        <v>3.01066512881855E-09</v>
      </c>
    </row>
    <row r="112" spans="1:10" ht="15.75" thickBot="1">
      <c r="A112" s="76"/>
      <c r="B112" s="76"/>
      <c r="C112" s="76"/>
      <c r="D112" s="76"/>
      <c r="E112" s="76"/>
      <c r="F112" s="76" t="s">
        <v>541</v>
      </c>
      <c r="G112" s="81">
        <v>2.95066289987693E-07</v>
      </c>
      <c r="H112" s="81">
        <v>1.1762327254206729E-07</v>
      </c>
      <c r="I112" s="81">
        <v>1.6085563406798598E-07</v>
      </c>
      <c r="J112" s="81">
        <v>1.65873833776402E-08</v>
      </c>
    </row>
    <row r="113" spans="1:10" ht="15.75" thickBot="1">
      <c r="A113" s="76"/>
      <c r="B113" s="76"/>
      <c r="C113" s="76"/>
      <c r="D113" s="76"/>
      <c r="E113" s="76"/>
      <c r="F113" s="76" t="s">
        <v>542</v>
      </c>
      <c r="G113" s="81">
        <v>1.27969363464665E-05</v>
      </c>
      <c r="H113" s="81">
        <v>1.004077774451473E-05</v>
      </c>
      <c r="I113" s="81">
        <v>1.943387731211891E-06</v>
      </c>
      <c r="J113" s="81">
        <v>8.12770870739927E-07</v>
      </c>
    </row>
    <row r="114" spans="1:10" ht="15.75" thickBot="1">
      <c r="A114" s="76"/>
      <c r="B114" s="76"/>
      <c r="C114" s="76"/>
      <c r="D114" s="76"/>
      <c r="E114" s="76"/>
      <c r="F114" s="76" t="s">
        <v>543</v>
      </c>
      <c r="G114" s="81">
        <v>1.14284638882864E-12</v>
      </c>
      <c r="H114" s="81">
        <v>5.615128057368704E-13</v>
      </c>
      <c r="I114" s="81">
        <v>4.946818488230185E-13</v>
      </c>
      <c r="J114" s="81">
        <v>8.66517342687513E-14</v>
      </c>
    </row>
    <row r="115" spans="1:10" ht="15.75" thickBot="1">
      <c r="A115" s="76"/>
      <c r="B115" s="76"/>
      <c r="C115" s="76"/>
      <c r="D115" s="76"/>
      <c r="E115" s="76"/>
      <c r="F115" s="76" t="s">
        <v>544</v>
      </c>
      <c r="G115" s="81">
        <v>0.000705064031802628</v>
      </c>
      <c r="H115" s="81">
        <v>3.958500039862725E-05</v>
      </c>
      <c r="I115" s="81">
        <v>0.00018270341625975235</v>
      </c>
      <c r="J115" s="81">
        <v>0.000482775615144248</v>
      </c>
    </row>
    <row r="116" spans="1:10" ht="15.75" thickBot="1">
      <c r="A116" s="76"/>
      <c r="B116" s="76"/>
      <c r="C116" s="76"/>
      <c r="D116" s="76"/>
      <c r="E116" s="118" t="s">
        <v>126</v>
      </c>
      <c r="F116" s="118"/>
      <c r="G116" s="81">
        <v>0.105869768865888</v>
      </c>
      <c r="H116" s="81">
        <v>0.06350419535537818</v>
      </c>
      <c r="I116" s="81">
        <v>0.002172101081429857</v>
      </c>
      <c r="J116" s="81">
        <v>0.0401934724290802</v>
      </c>
    </row>
    <row r="117" spans="1:10" ht="15.75" thickBot="1">
      <c r="A117" s="76"/>
      <c r="B117" s="76"/>
      <c r="C117" s="76"/>
      <c r="D117" s="76"/>
      <c r="E117" s="76"/>
      <c r="F117" s="76" t="s">
        <v>545</v>
      </c>
      <c r="G117" s="81">
        <v>0.00173163972547785</v>
      </c>
      <c r="H117" s="81">
        <v>0.0016479679189440176</v>
      </c>
      <c r="I117" s="81">
        <v>2.845106108374568E-05</v>
      </c>
      <c r="J117" s="81">
        <v>5.52207454500877E-05</v>
      </c>
    </row>
    <row r="118" spans="1:10" ht="15.75" thickBot="1">
      <c r="A118" s="76"/>
      <c r="B118" s="76"/>
      <c r="C118" s="76"/>
      <c r="D118" s="76"/>
      <c r="E118" s="76"/>
      <c r="F118" s="76" t="s">
        <v>546</v>
      </c>
      <c r="G118" s="81">
        <v>0.00461693243419227</v>
      </c>
      <c r="H118" s="81">
        <v>0.004598058500723204</v>
      </c>
      <c r="I118" s="81">
        <v>1.3761069949286436E-05</v>
      </c>
      <c r="J118" s="81">
        <v>5.11286351977958E-06</v>
      </c>
    </row>
    <row r="119" spans="1:10" ht="15.75" thickBot="1">
      <c r="A119" s="76"/>
      <c r="B119" s="76"/>
      <c r="C119" s="76"/>
      <c r="D119" s="76"/>
      <c r="E119" s="76"/>
      <c r="F119" s="76" t="s">
        <v>547</v>
      </c>
      <c r="G119" s="81">
        <v>6.80902913812986E-06</v>
      </c>
      <c r="H119" s="81">
        <v>5.124969935060094E-06</v>
      </c>
      <c r="I119" s="81">
        <v>7.88079669949569E-07</v>
      </c>
      <c r="J119" s="81">
        <v>8.95979533120201E-07</v>
      </c>
    </row>
    <row r="120" spans="1:10" ht="15.75" thickBot="1">
      <c r="A120" s="76"/>
      <c r="B120" s="76"/>
      <c r="C120" s="76"/>
      <c r="D120" s="76"/>
      <c r="E120" s="76"/>
      <c r="F120" s="76" t="s">
        <v>548</v>
      </c>
      <c r="G120" s="81">
        <v>4.13654818275098E-05</v>
      </c>
      <c r="H120" s="81">
        <v>1.4908767378536271E-05</v>
      </c>
      <c r="I120" s="81">
        <v>2.5589364855360885E-05</v>
      </c>
      <c r="J120" s="81">
        <v>8.67349593612546E-07</v>
      </c>
    </row>
    <row r="121" spans="1:10" ht="15.75" thickBot="1">
      <c r="A121" s="76"/>
      <c r="B121" s="76"/>
      <c r="C121" s="76"/>
      <c r="D121" s="76"/>
      <c r="E121" s="76"/>
      <c r="F121" s="76" t="s">
        <v>549</v>
      </c>
      <c r="G121" s="81">
        <v>1.14186655630585E-06</v>
      </c>
      <c r="H121" s="81">
        <v>9.8505485076026E-07</v>
      </c>
      <c r="I121" s="81">
        <v>9.043576338980339E-08</v>
      </c>
      <c r="J121" s="81">
        <v>6.63759421557857E-08</v>
      </c>
    </row>
    <row r="122" spans="1:10" ht="15.75" thickBot="1">
      <c r="A122" s="76"/>
      <c r="B122" s="76"/>
      <c r="C122" s="76"/>
      <c r="D122" s="76"/>
      <c r="E122" s="76"/>
      <c r="F122" s="76" t="s">
        <v>550</v>
      </c>
      <c r="G122" s="81">
        <v>2.54857267968738E-07</v>
      </c>
      <c r="H122" s="81">
        <v>1.971680355158398E-07</v>
      </c>
      <c r="I122" s="81">
        <v>4.190455817956151E-08</v>
      </c>
      <c r="J122" s="81">
        <v>1.57846742733371E-08</v>
      </c>
    </row>
    <row r="123" spans="1:10" ht="15.75" thickBot="1">
      <c r="A123" s="76"/>
      <c r="B123" s="76"/>
      <c r="C123" s="76"/>
      <c r="D123" s="76"/>
      <c r="E123" s="76"/>
      <c r="F123" s="76" t="s">
        <v>551</v>
      </c>
      <c r="G123" s="81">
        <v>4.89564868240388E-05</v>
      </c>
      <c r="H123" s="81">
        <v>1.720829301535008E-05</v>
      </c>
      <c r="I123" s="81">
        <v>3.083706580901658E-05</v>
      </c>
      <c r="J123" s="81">
        <v>9.11127999672059E-07</v>
      </c>
    </row>
    <row r="124" spans="1:10" ht="15.75" thickBot="1">
      <c r="A124" s="76"/>
      <c r="B124" s="76"/>
      <c r="C124" s="76"/>
      <c r="D124" s="76"/>
      <c r="E124" s="76"/>
      <c r="F124" s="76" t="s">
        <v>552</v>
      </c>
      <c r="G124" s="81">
        <v>5.52732531189691E-06</v>
      </c>
      <c r="H124" s="81">
        <v>6.887019306327629E-07</v>
      </c>
      <c r="I124" s="81">
        <v>3.4713581453185297E-07</v>
      </c>
      <c r="J124" s="81">
        <v>4.4914875667323E-06</v>
      </c>
    </row>
    <row r="125" spans="1:10" ht="15.75" thickBot="1">
      <c r="A125" s="76"/>
      <c r="B125" s="76"/>
      <c r="C125" s="76"/>
      <c r="D125" s="76"/>
      <c r="E125" s="76"/>
      <c r="F125" s="76" t="s">
        <v>553</v>
      </c>
      <c r="G125" s="81">
        <v>1.51134189557424E-11</v>
      </c>
      <c r="H125" s="81">
        <v>6.04625901969738E-12</v>
      </c>
      <c r="I125" s="81">
        <v>6.28276923966671E-12</v>
      </c>
      <c r="J125" s="81">
        <v>2.78439069637833E-12</v>
      </c>
    </row>
    <row r="126" spans="1:10" ht="15.75" thickBot="1">
      <c r="A126" s="76"/>
      <c r="B126" s="76"/>
      <c r="C126" s="76"/>
      <c r="D126" s="76"/>
      <c r="E126" s="76"/>
      <c r="F126" s="76" t="s">
        <v>554</v>
      </c>
      <c r="G126" s="81">
        <v>2.93851553369834E-05</v>
      </c>
      <c r="H126" s="81">
        <v>1.650733291182067E-05</v>
      </c>
      <c r="I126" s="81">
        <v>1.203937795093897E-05</v>
      </c>
      <c r="J126" s="81">
        <v>8.38444474223769E-07</v>
      </c>
    </row>
    <row r="127" spans="1:10" ht="15.75" thickBot="1">
      <c r="A127" s="76"/>
      <c r="B127" s="76"/>
      <c r="C127" s="76"/>
      <c r="D127" s="76"/>
      <c r="E127" s="76"/>
      <c r="F127" s="76" t="s">
        <v>555</v>
      </c>
      <c r="G127" s="81">
        <v>0.0170256145956497</v>
      </c>
      <c r="H127" s="81">
        <v>0.01002646131074569</v>
      </c>
      <c r="I127" s="81">
        <v>0.0002599818372682971</v>
      </c>
      <c r="J127" s="81">
        <v>0.00673917144763573</v>
      </c>
    </row>
    <row r="128" spans="1:10" ht="15.75" thickBot="1">
      <c r="A128" s="76"/>
      <c r="B128" s="76"/>
      <c r="C128" s="76"/>
      <c r="D128" s="76"/>
      <c r="E128" s="76"/>
      <c r="F128" s="76" t="s">
        <v>556</v>
      </c>
      <c r="G128" s="81">
        <v>1.41569704673064E-06</v>
      </c>
      <c r="H128" s="81">
        <v>1.3680421428425816E-06</v>
      </c>
      <c r="I128" s="81">
        <v>1.591268730277437E-08</v>
      </c>
      <c r="J128" s="81">
        <v>3.17422165852856E-08</v>
      </c>
    </row>
    <row r="129" spans="1:10" ht="15.75" thickBot="1">
      <c r="A129" s="76"/>
      <c r="B129" s="76"/>
      <c r="C129" s="76"/>
      <c r="D129" s="76"/>
      <c r="E129" s="76"/>
      <c r="F129" s="76" t="s">
        <v>557</v>
      </c>
      <c r="G129" s="81">
        <v>1.57595017704107E-05</v>
      </c>
      <c r="H129" s="81">
        <v>5.260998592422992E-06</v>
      </c>
      <c r="I129" s="81">
        <v>1.025483725146116E-05</v>
      </c>
      <c r="J129" s="81">
        <v>2.43665926526546E-07</v>
      </c>
    </row>
    <row r="130" spans="1:10" ht="15.75" thickBot="1">
      <c r="A130" s="76"/>
      <c r="B130" s="76"/>
      <c r="C130" s="76"/>
      <c r="D130" s="76"/>
      <c r="E130" s="76"/>
      <c r="F130" s="76" t="s">
        <v>558</v>
      </c>
      <c r="G130" s="81">
        <v>0.000325010868183068</v>
      </c>
      <c r="H130" s="81">
        <v>0.00020520738729886692</v>
      </c>
      <c r="I130" s="81">
        <v>0.00010213818326606926</v>
      </c>
      <c r="J130" s="81">
        <v>1.76652976181314E-05</v>
      </c>
    </row>
    <row r="131" spans="1:10" ht="15.75" thickBot="1">
      <c r="A131" s="76"/>
      <c r="B131" s="76"/>
      <c r="C131" s="76"/>
      <c r="D131" s="76"/>
      <c r="E131" s="76"/>
      <c r="F131" s="76" t="s">
        <v>559</v>
      </c>
      <c r="G131" s="81">
        <v>1.01266486913977E-05</v>
      </c>
      <c r="H131" s="81">
        <v>6.190458637669159E-06</v>
      </c>
      <c r="I131" s="81">
        <v>9.320815807249829E-07</v>
      </c>
      <c r="J131" s="81">
        <v>3.00410847300359E-06</v>
      </c>
    </row>
    <row r="132" spans="1:10" ht="15.75" thickBot="1">
      <c r="A132" s="76"/>
      <c r="B132" s="76"/>
      <c r="C132" s="76"/>
      <c r="D132" s="76"/>
      <c r="E132" s="76"/>
      <c r="F132" s="76" t="s">
        <v>560</v>
      </c>
      <c r="G132" s="81">
        <v>8.41386786550889E-08</v>
      </c>
      <c r="H132" s="81">
        <v>6.10061511610589E-08</v>
      </c>
      <c r="I132" s="81">
        <v>2.056827817278291E-08</v>
      </c>
      <c r="J132" s="81">
        <v>2.56424932124718E-09</v>
      </c>
    </row>
    <row r="133" spans="1:10" ht="15.75" thickBot="1">
      <c r="A133" s="76"/>
      <c r="B133" s="76"/>
      <c r="C133" s="76"/>
      <c r="D133" s="76"/>
      <c r="E133" s="76"/>
      <c r="F133" s="76" t="s">
        <v>561</v>
      </c>
      <c r="G133" s="81">
        <v>4.06919538639057E-05</v>
      </c>
      <c r="H133" s="81">
        <v>2.725102999105429E-05</v>
      </c>
      <c r="I133" s="81">
        <v>1.1764287707497694E-05</v>
      </c>
      <c r="J133" s="81">
        <v>1.6766361653536701E-06</v>
      </c>
    </row>
    <row r="134" spans="1:10" ht="15.75" thickBot="1">
      <c r="A134" s="76"/>
      <c r="B134" s="76"/>
      <c r="C134" s="76"/>
      <c r="D134" s="76"/>
      <c r="E134" s="76"/>
      <c r="F134" s="76" t="s">
        <v>562</v>
      </c>
      <c r="G134" s="81">
        <v>0.00153881391143722</v>
      </c>
      <c r="H134" s="81">
        <v>0.0015371516689662225</v>
      </c>
      <c r="I134" s="81">
        <v>2.956577699132987E-07</v>
      </c>
      <c r="J134" s="81">
        <v>1.36658470108286E-06</v>
      </c>
    </row>
    <row r="135" spans="1:10" ht="15.75" thickBot="1">
      <c r="A135" s="76"/>
      <c r="B135" s="76"/>
      <c r="C135" s="76"/>
      <c r="D135" s="76"/>
      <c r="E135" s="76"/>
      <c r="F135" s="76" t="s">
        <v>563</v>
      </c>
      <c r="G135" s="81">
        <v>6.46679359731855E-06</v>
      </c>
      <c r="H135" s="81">
        <v>4.34580096801935E-06</v>
      </c>
      <c r="I135" s="81">
        <v>1.91237802379645E-06</v>
      </c>
      <c r="J135" s="81">
        <v>2.08614605502744E-07</v>
      </c>
    </row>
    <row r="136" spans="1:10" ht="15.75" thickBot="1">
      <c r="A136" s="76"/>
      <c r="B136" s="76"/>
      <c r="C136" s="76"/>
      <c r="D136" s="76"/>
      <c r="E136" s="76"/>
      <c r="F136" s="76" t="s">
        <v>564</v>
      </c>
      <c r="G136" s="81">
        <v>1.96619525194653E-06</v>
      </c>
      <c r="H136" s="81">
        <v>1.294943249129809E-06</v>
      </c>
      <c r="I136" s="81">
        <v>5.211015720449557E-07</v>
      </c>
      <c r="J136" s="81">
        <v>1.50150430771764E-07</v>
      </c>
    </row>
    <row r="137" spans="1:10" ht="15.75" thickBot="1">
      <c r="A137" s="76"/>
      <c r="B137" s="76"/>
      <c r="C137" s="76"/>
      <c r="D137" s="76"/>
      <c r="E137" s="76"/>
      <c r="F137" s="76" t="s">
        <v>565</v>
      </c>
      <c r="G137" s="81">
        <v>1.10542422304599E-05</v>
      </c>
      <c r="H137" s="81">
        <v>6.55276100369624E-06</v>
      </c>
      <c r="I137" s="81">
        <v>1.58715200940715E-06</v>
      </c>
      <c r="J137" s="81">
        <v>2.91432921735654E-06</v>
      </c>
    </row>
    <row r="138" spans="1:10" ht="15.75" thickBot="1">
      <c r="A138" s="76"/>
      <c r="B138" s="76"/>
      <c r="C138" s="76"/>
      <c r="D138" s="76"/>
      <c r="E138" s="76"/>
      <c r="F138" s="76" t="s">
        <v>566</v>
      </c>
      <c r="G138" s="81">
        <v>6.40816005164305E-05</v>
      </c>
      <c r="H138" s="81">
        <v>5.149188035375709E-05</v>
      </c>
      <c r="I138" s="81">
        <v>3.72969195189519E-06</v>
      </c>
      <c r="J138" s="81">
        <v>8.86002821077823E-06</v>
      </c>
    </row>
    <row r="139" spans="1:10" ht="15.75" thickBot="1">
      <c r="A139" s="76"/>
      <c r="B139" s="76"/>
      <c r="C139" s="76"/>
      <c r="D139" s="76"/>
      <c r="E139" s="76"/>
      <c r="F139" s="76" t="s">
        <v>567</v>
      </c>
      <c r="G139" s="81">
        <v>1.34984108304361E-07</v>
      </c>
      <c r="H139" s="81">
        <v>1.1361951508664641E-07</v>
      </c>
      <c r="I139" s="81">
        <v>1.461410888822911E-08</v>
      </c>
      <c r="J139" s="81">
        <v>6.7504843294854E-09</v>
      </c>
    </row>
    <row r="140" spans="1:10" ht="15.75" thickBot="1">
      <c r="A140" s="76"/>
      <c r="B140" s="76"/>
      <c r="C140" s="76"/>
      <c r="D140" s="76"/>
      <c r="E140" s="76"/>
      <c r="F140" s="76" t="s">
        <v>568</v>
      </c>
      <c r="G140" s="81">
        <v>1.00305049526784E-07</v>
      </c>
      <c r="H140" s="81">
        <v>5.464655967634453E-08</v>
      </c>
      <c r="I140" s="81">
        <v>4.4636675681199954E-08</v>
      </c>
      <c r="J140" s="81">
        <v>1.02181416923989E-09</v>
      </c>
    </row>
    <row r="141" spans="1:10" ht="15.75" thickBot="1">
      <c r="A141" s="76"/>
      <c r="B141" s="76"/>
      <c r="C141" s="76"/>
      <c r="D141" s="76"/>
      <c r="E141" s="76"/>
      <c r="F141" s="76" t="s">
        <v>569</v>
      </c>
      <c r="G141" s="81">
        <v>1.95984238017937E-10</v>
      </c>
      <c r="H141" s="81">
        <v>2.247314721690185E-13</v>
      </c>
      <c r="I141" s="81">
        <v>7.77683998110825E-11</v>
      </c>
      <c r="J141" s="81">
        <v>1.17991106734686E-10</v>
      </c>
    </row>
    <row r="142" spans="1:10" ht="15.75" thickBot="1">
      <c r="A142" s="76"/>
      <c r="B142" s="76"/>
      <c r="C142" s="76"/>
      <c r="D142" s="76"/>
      <c r="E142" s="76"/>
      <c r="F142" s="76" t="s">
        <v>570</v>
      </c>
      <c r="G142" s="81">
        <v>1.70800035019157E-05</v>
      </c>
      <c r="H142" s="81">
        <v>6.2859831876395824E-06</v>
      </c>
      <c r="I142" s="81">
        <v>1.0463355464236108E-05</v>
      </c>
      <c r="J142" s="81">
        <v>3.30664850039968E-07</v>
      </c>
    </row>
    <row r="143" spans="1:10" ht="15.75" thickBot="1">
      <c r="A143" s="76"/>
      <c r="B143" s="76"/>
      <c r="C143" s="76"/>
      <c r="D143" s="76"/>
      <c r="E143" s="76"/>
      <c r="F143" s="76" t="s">
        <v>571</v>
      </c>
      <c r="G143" s="81">
        <v>8.88474976232567E-05</v>
      </c>
      <c r="H143" s="81">
        <v>5.14231913600812E-05</v>
      </c>
      <c r="I143" s="81">
        <v>3.576490106226333E-05</v>
      </c>
      <c r="J143" s="81">
        <v>1.65940520091215E-06</v>
      </c>
    </row>
    <row r="144" spans="1:10" ht="15.75" thickBot="1">
      <c r="A144" s="76"/>
      <c r="B144" s="76"/>
      <c r="C144" s="76"/>
      <c r="D144" s="76"/>
      <c r="E144" s="76"/>
      <c r="F144" s="76" t="s">
        <v>572</v>
      </c>
      <c r="G144" s="81">
        <v>0.00162020851368494</v>
      </c>
      <c r="H144" s="81">
        <v>0.0015983727085540844</v>
      </c>
      <c r="I144" s="81">
        <v>1.5549431336354302E-05</v>
      </c>
      <c r="J144" s="81">
        <v>6.28637379449812E-06</v>
      </c>
    </row>
    <row r="145" spans="1:10" ht="15.75" thickBot="1">
      <c r="A145" s="76"/>
      <c r="B145" s="76"/>
      <c r="C145" s="76"/>
      <c r="D145" s="76"/>
      <c r="E145" s="76"/>
      <c r="F145" s="76" t="s">
        <v>573</v>
      </c>
      <c r="G145" s="81">
        <v>1.09957174580918E-07</v>
      </c>
      <c r="H145" s="81">
        <v>9.718626653969901E-08</v>
      </c>
      <c r="I145" s="81">
        <v>5.88230960269724E-09</v>
      </c>
      <c r="J145" s="81">
        <v>6.88859843852133E-09</v>
      </c>
    </row>
    <row r="146" spans="1:10" ht="15.75" thickBot="1">
      <c r="A146" s="76"/>
      <c r="B146" s="76"/>
      <c r="C146" s="76"/>
      <c r="D146" s="76"/>
      <c r="E146" s="76"/>
      <c r="F146" s="76" t="s">
        <v>574</v>
      </c>
      <c r="G146" s="81">
        <v>8.54924276238016E-06</v>
      </c>
      <c r="H146" s="81">
        <v>6.05063714070254E-06</v>
      </c>
      <c r="I146" s="81">
        <v>2.0881137633818522E-06</v>
      </c>
      <c r="J146" s="81">
        <v>4.10491858295759E-07</v>
      </c>
    </row>
    <row r="147" spans="1:10" ht="15.75" thickBot="1">
      <c r="A147" s="76"/>
      <c r="B147" s="76"/>
      <c r="C147" s="76"/>
      <c r="D147" s="76"/>
      <c r="E147" s="76"/>
      <c r="F147" s="76" t="s">
        <v>575</v>
      </c>
      <c r="G147" s="81">
        <v>1.07157427192303E-07</v>
      </c>
      <c r="H147" s="81">
        <v>5.104126511195568E-08</v>
      </c>
      <c r="I147" s="81">
        <v>5.611464123469647E-08</v>
      </c>
      <c r="J147" s="81">
        <v>1.52084565137406E-12</v>
      </c>
    </row>
    <row r="148" spans="1:10" ht="15.75" thickBot="1">
      <c r="A148" s="76"/>
      <c r="B148" s="76"/>
      <c r="C148" s="76"/>
      <c r="D148" s="76"/>
      <c r="E148" s="76"/>
      <c r="F148" s="76" t="s">
        <v>576</v>
      </c>
      <c r="G148" s="81">
        <v>0.000823729823110749</v>
      </c>
      <c r="H148" s="81">
        <v>0.0008125060474519038</v>
      </c>
      <c r="I148" s="81">
        <v>8.583505158041154E-06</v>
      </c>
      <c r="J148" s="81">
        <v>2.64027050080331E-06</v>
      </c>
    </row>
    <row r="149" spans="1:10" ht="15.75" thickBot="1">
      <c r="A149" s="76"/>
      <c r="B149" s="76"/>
      <c r="C149" s="76"/>
      <c r="D149" s="76"/>
      <c r="E149" s="76"/>
      <c r="F149" s="76" t="s">
        <v>577</v>
      </c>
      <c r="G149" s="81">
        <v>4.92144693874706E-05</v>
      </c>
      <c r="H149" s="81">
        <v>2.4179501719191488E-05</v>
      </c>
      <c r="I149" s="81">
        <v>2.4402953215324918E-05</v>
      </c>
      <c r="J149" s="81">
        <v>6.32014452954207E-07</v>
      </c>
    </row>
    <row r="150" spans="1:10" ht="15.75" thickBot="1">
      <c r="A150" s="76"/>
      <c r="B150" s="76"/>
      <c r="C150" s="76"/>
      <c r="D150" s="76"/>
      <c r="E150" s="76"/>
      <c r="F150" s="76" t="s">
        <v>578</v>
      </c>
      <c r="G150" s="81">
        <v>5.67720629614979E-06</v>
      </c>
      <c r="H150" s="81">
        <v>7.654865434765211E-07</v>
      </c>
      <c r="I150" s="81">
        <v>4.4207561333658497E-07</v>
      </c>
      <c r="J150" s="81">
        <v>4.46964413933669E-06</v>
      </c>
    </row>
    <row r="151" spans="1:10" ht="15.75" thickBot="1">
      <c r="A151" s="76"/>
      <c r="B151" s="76"/>
      <c r="C151" s="76"/>
      <c r="D151" s="76"/>
      <c r="E151" s="76"/>
      <c r="F151" s="76" t="s">
        <v>579</v>
      </c>
      <c r="G151" s="81">
        <v>0.00582711760002304</v>
      </c>
      <c r="H151" s="81">
        <v>0.005790748949475706</v>
      </c>
      <c r="I151" s="81">
        <v>1.3573311295580539E-05</v>
      </c>
      <c r="J151" s="81">
        <v>2.27953392517477E-05</v>
      </c>
    </row>
    <row r="152" spans="1:10" ht="15.75" thickBot="1">
      <c r="A152" s="76"/>
      <c r="B152" s="76"/>
      <c r="C152" s="76"/>
      <c r="D152" s="76"/>
      <c r="E152" s="76"/>
      <c r="F152" s="76" t="s">
        <v>580</v>
      </c>
      <c r="G152" s="81">
        <v>8.4160899763297E-05</v>
      </c>
      <c r="H152" s="81">
        <v>6.340894603879685E-05</v>
      </c>
      <c r="I152" s="81">
        <v>7.05183143164527E-06</v>
      </c>
      <c r="J152" s="81">
        <v>1.37001222928549E-05</v>
      </c>
    </row>
    <row r="153" spans="1:10" ht="15.75" thickBot="1">
      <c r="A153" s="76"/>
      <c r="B153" s="76"/>
      <c r="C153" s="76"/>
      <c r="D153" s="76"/>
      <c r="E153" s="76"/>
      <c r="F153" s="76" t="s">
        <v>581</v>
      </c>
      <c r="G153" s="81">
        <v>2.49701030226113E-06</v>
      </c>
      <c r="H153" s="81">
        <v>7.771305998845268E-07</v>
      </c>
      <c r="I153" s="81">
        <v>1.7095982089430966E-06</v>
      </c>
      <c r="J153" s="81">
        <v>1.02814934335069E-08</v>
      </c>
    </row>
    <row r="154" spans="1:10" ht="15.75" thickBot="1">
      <c r="A154" s="76"/>
      <c r="B154" s="76"/>
      <c r="C154" s="76"/>
      <c r="D154" s="76"/>
      <c r="E154" s="76"/>
      <c r="F154" s="76" t="s">
        <v>582</v>
      </c>
      <c r="G154" s="81">
        <v>0.0130357958619695</v>
      </c>
      <c r="H154" s="81">
        <v>0.012917880158582418</v>
      </c>
      <c r="I154" s="81">
        <v>8.457192881047966E-05</v>
      </c>
      <c r="J154" s="81">
        <v>3.33437745765987E-05</v>
      </c>
    </row>
    <row r="155" spans="1:10" ht="15.75" thickBot="1">
      <c r="A155" s="76"/>
      <c r="B155" s="76"/>
      <c r="C155" s="76"/>
      <c r="D155" s="76"/>
      <c r="E155" s="76"/>
      <c r="F155" s="76" t="s">
        <v>583</v>
      </c>
      <c r="G155" s="81">
        <v>0.000144729006706813</v>
      </c>
      <c r="H155" s="81">
        <v>9.82087164450013E-05</v>
      </c>
      <c r="I155" s="81">
        <v>3.573124668415095E-05</v>
      </c>
      <c r="J155" s="81">
        <v>1.0789043577661E-05</v>
      </c>
    </row>
    <row r="156" spans="1:10" ht="15.75" thickBot="1">
      <c r="A156" s="76"/>
      <c r="B156" s="76"/>
      <c r="C156" s="76"/>
      <c r="D156" s="76"/>
      <c r="E156" s="76"/>
      <c r="F156" s="76" t="s">
        <v>584</v>
      </c>
      <c r="G156" s="81">
        <v>1.11492411246829E-05</v>
      </c>
      <c r="H156" s="81">
        <v>3.79171164066809E-06</v>
      </c>
      <c r="I156" s="81">
        <v>2.6925495484390153E-06</v>
      </c>
      <c r="J156" s="81">
        <v>4.66497993557577E-06</v>
      </c>
    </row>
    <row r="157" spans="1:10" ht="15.75" thickBot="1">
      <c r="A157" s="76"/>
      <c r="B157" s="76"/>
      <c r="C157" s="76"/>
      <c r="D157" s="76"/>
      <c r="E157" s="76"/>
      <c r="F157" s="76" t="s">
        <v>585</v>
      </c>
      <c r="G157" s="81">
        <v>2.79396663334888E-07</v>
      </c>
      <c r="H157" s="81">
        <v>1.886714677624678E-07</v>
      </c>
      <c r="I157" s="81">
        <v>8.162906155376201E-08</v>
      </c>
      <c r="J157" s="81">
        <v>9.09613401865795E-09</v>
      </c>
    </row>
    <row r="158" spans="1:10" ht="15.75" thickBot="1">
      <c r="A158" s="76"/>
      <c r="B158" s="76"/>
      <c r="C158" s="76"/>
      <c r="D158" s="76"/>
      <c r="E158" s="76"/>
      <c r="F158" s="76" t="s">
        <v>586</v>
      </c>
      <c r="G158" s="81">
        <v>8.71138529960248E-05</v>
      </c>
      <c r="H158" s="81">
        <v>1.192934802048464E-05</v>
      </c>
      <c r="I158" s="81">
        <v>7.66170520181421E-06</v>
      </c>
      <c r="J158" s="81">
        <v>6.7522799773726E-05</v>
      </c>
    </row>
    <row r="159" spans="1:10" ht="15.75" thickBot="1">
      <c r="A159" s="76"/>
      <c r="B159" s="76"/>
      <c r="C159" s="76"/>
      <c r="D159" s="76"/>
      <c r="E159" s="76"/>
      <c r="F159" s="76" t="s">
        <v>587</v>
      </c>
      <c r="G159" s="81">
        <v>2.69970345144919E-07</v>
      </c>
      <c r="H159" s="81">
        <v>2.247544826184794E-07</v>
      </c>
      <c r="I159" s="81">
        <v>3.228499034393229E-08</v>
      </c>
      <c r="J159" s="81">
        <v>1.29308721825077E-08</v>
      </c>
    </row>
    <row r="160" spans="1:10" ht="15.75" thickBot="1">
      <c r="A160" s="76"/>
      <c r="B160" s="76"/>
      <c r="C160" s="76"/>
      <c r="D160" s="76"/>
      <c r="E160" s="76"/>
      <c r="F160" s="76" t="s">
        <v>588</v>
      </c>
      <c r="G160" s="81">
        <v>0.0032579156378643</v>
      </c>
      <c r="H160" s="81">
        <v>0.0031941607128457734</v>
      </c>
      <c r="I160" s="81">
        <v>4.525654274007705E-05</v>
      </c>
      <c r="J160" s="81">
        <v>1.84983822784531E-05</v>
      </c>
    </row>
    <row r="161" spans="1:10" ht="15.75" thickBot="1">
      <c r="A161" s="76"/>
      <c r="B161" s="76"/>
      <c r="C161" s="76"/>
      <c r="D161" s="76"/>
      <c r="E161" s="76"/>
      <c r="F161" s="76" t="s">
        <v>589</v>
      </c>
      <c r="G161" s="81">
        <v>5.69110711053747E-09</v>
      </c>
      <c r="H161" s="81">
        <v>3.1235547435486094E-09</v>
      </c>
      <c r="I161" s="81">
        <v>2.5432959818993485E-09</v>
      </c>
      <c r="J161" s="81">
        <v>2.42563850895131E-11</v>
      </c>
    </row>
    <row r="162" spans="1:10" ht="15.75" thickBot="1">
      <c r="A162" s="76"/>
      <c r="B162" s="76"/>
      <c r="C162" s="76"/>
      <c r="D162" s="76"/>
      <c r="E162" s="76"/>
      <c r="F162" s="76" t="s">
        <v>590</v>
      </c>
      <c r="G162" s="81">
        <v>6.37779883424871E-09</v>
      </c>
      <c r="H162" s="81">
        <v>1.7101337127711336E-09</v>
      </c>
      <c r="I162" s="81">
        <v>1.630847760524192E-09</v>
      </c>
      <c r="J162" s="81">
        <v>3.03681736095339E-09</v>
      </c>
    </row>
    <row r="163" spans="1:10" ht="15.75" thickBot="1">
      <c r="A163" s="76"/>
      <c r="B163" s="76"/>
      <c r="C163" s="76"/>
      <c r="D163" s="76"/>
      <c r="E163" s="76"/>
      <c r="F163" s="76" t="s">
        <v>591</v>
      </c>
      <c r="G163" s="81">
        <v>4.13661073518112E-07</v>
      </c>
      <c r="H163" s="81">
        <v>3.435081932479346E-07</v>
      </c>
      <c r="I163" s="81">
        <v>4.7118719195638247E-08</v>
      </c>
      <c r="J163" s="81">
        <v>2.30341610745395E-08</v>
      </c>
    </row>
    <row r="164" spans="1:10" ht="15.75" thickBot="1">
      <c r="A164" s="76"/>
      <c r="B164" s="76"/>
      <c r="C164" s="76"/>
      <c r="D164" s="76"/>
      <c r="E164" s="76"/>
      <c r="F164" s="76" t="s">
        <v>592</v>
      </c>
      <c r="G164" s="81">
        <v>4.72900945765519E-11</v>
      </c>
      <c r="H164" s="81">
        <v>8.98179514383163E-12</v>
      </c>
      <c r="I164" s="81">
        <v>1.791758578693793E-11</v>
      </c>
      <c r="J164" s="81">
        <v>2.03907136457824E-11</v>
      </c>
    </row>
    <row r="165" spans="1:10" ht="15.75" thickBot="1">
      <c r="A165" s="76"/>
      <c r="B165" s="76"/>
      <c r="C165" s="76"/>
      <c r="D165" s="76"/>
      <c r="E165" s="76"/>
      <c r="F165" s="76" t="s">
        <v>593</v>
      </c>
      <c r="G165" s="81">
        <v>0.000336813700902281</v>
      </c>
      <c r="H165" s="81">
        <v>3.452246055284594E-05</v>
      </c>
      <c r="I165" s="81">
        <v>1.1365654212986058E-05</v>
      </c>
      <c r="J165" s="81">
        <v>0.000290925586136449</v>
      </c>
    </row>
    <row r="166" spans="1:10" ht="15.75" thickBot="1">
      <c r="A166" s="76"/>
      <c r="B166" s="76"/>
      <c r="C166" s="76"/>
      <c r="D166" s="76"/>
      <c r="E166" s="76"/>
      <c r="F166" s="76" t="s">
        <v>594</v>
      </c>
      <c r="G166" s="81">
        <v>4.20463005991381E-06</v>
      </c>
      <c r="H166" s="81">
        <v>2.645702794125367E-06</v>
      </c>
      <c r="I166" s="81">
        <v>1.435829681460917E-06</v>
      </c>
      <c r="J166" s="81">
        <v>1.23097584327527E-07</v>
      </c>
    </row>
    <row r="167" spans="1:10" ht="15.75" thickBot="1">
      <c r="A167" s="76"/>
      <c r="B167" s="76"/>
      <c r="C167" s="76"/>
      <c r="D167" s="76"/>
      <c r="E167" s="76"/>
      <c r="F167" s="76" t="s">
        <v>595</v>
      </c>
      <c r="G167" s="81">
        <v>9.32646233228242E-16</v>
      </c>
      <c r="H167" s="81">
        <v>4.582409730932541E-16</v>
      </c>
      <c r="I167" s="81">
        <v>4.036997771902962E-16</v>
      </c>
      <c r="J167" s="81">
        <v>7.07054829446922E-17</v>
      </c>
    </row>
    <row r="168" spans="1:10" ht="15.75" thickBot="1">
      <c r="A168" s="76"/>
      <c r="B168" s="76"/>
      <c r="C168" s="76"/>
      <c r="D168" s="76"/>
      <c r="E168" s="76"/>
      <c r="F168" s="76" t="s">
        <v>596</v>
      </c>
      <c r="G168" s="81">
        <v>1.64253186593109E-05</v>
      </c>
      <c r="H168" s="81">
        <v>7.54553794205478E-06</v>
      </c>
      <c r="I168" s="81">
        <v>8.731569326215303E-06</v>
      </c>
      <c r="J168" s="81">
        <v>1.48211391040797E-07</v>
      </c>
    </row>
    <row r="169" spans="1:10" ht="15.75" thickBot="1">
      <c r="A169" s="76"/>
      <c r="B169" s="76"/>
      <c r="C169" s="76"/>
      <c r="D169" s="76"/>
      <c r="E169" s="76"/>
      <c r="F169" s="76" t="s">
        <v>597</v>
      </c>
      <c r="G169" s="81">
        <v>0.000199021886931713</v>
      </c>
      <c r="H169" s="81">
        <v>0.00013901226204980242</v>
      </c>
      <c r="I169" s="81">
        <v>4.596483234282402E-05</v>
      </c>
      <c r="J169" s="81">
        <v>1.40447925390862E-05</v>
      </c>
    </row>
    <row r="170" spans="1:10" ht="15.75" thickBot="1">
      <c r="A170" s="76"/>
      <c r="B170" s="76"/>
      <c r="C170" s="76"/>
      <c r="D170" s="76"/>
      <c r="E170" s="76"/>
      <c r="F170" s="76" t="s">
        <v>598</v>
      </c>
      <c r="G170" s="81">
        <v>0.0504246589045249</v>
      </c>
      <c r="H170" s="81">
        <v>0.016366213586214935</v>
      </c>
      <c r="I170" s="81">
        <v>0.0012656559793162406</v>
      </c>
      <c r="J170" s="81">
        <v>0.0327927893389938</v>
      </c>
    </row>
    <row r="171" spans="1:10" ht="15.75" thickBot="1">
      <c r="A171" s="76"/>
      <c r="B171" s="76"/>
      <c r="C171" s="76"/>
      <c r="D171" s="76"/>
      <c r="E171" s="76"/>
      <c r="F171" s="76" t="s">
        <v>599</v>
      </c>
      <c r="G171" s="81">
        <v>0.00421816892429205</v>
      </c>
      <c r="H171" s="81">
        <v>0.004190229501298074</v>
      </c>
      <c r="I171" s="81">
        <v>1.164683078596898E-05</v>
      </c>
      <c r="J171" s="81">
        <v>1.62925922080079E-05</v>
      </c>
    </row>
    <row r="172" spans="1:10" ht="15.75" thickBot="1">
      <c r="A172" s="76"/>
      <c r="B172" s="76"/>
      <c r="C172" s="76"/>
      <c r="D172" s="76"/>
      <c r="E172" s="76"/>
      <c r="F172" s="76" t="s">
        <v>600</v>
      </c>
      <c r="G172" s="81">
        <v>8.2163365414955E-05</v>
      </c>
      <c r="H172" s="81">
        <v>8.174802403478079E-06</v>
      </c>
      <c r="I172" s="81">
        <v>2.6371594789713103E-05</v>
      </c>
      <c r="J172" s="81">
        <v>4.76169682217638E-05</v>
      </c>
    </row>
    <row r="173" spans="1:10" ht="15.75" thickBot="1">
      <c r="A173" s="76"/>
      <c r="B173" s="76"/>
      <c r="C173" s="76"/>
      <c r="D173" s="76"/>
      <c r="E173" s="118" t="s">
        <v>127</v>
      </c>
      <c r="F173" s="118"/>
      <c r="G173" s="81">
        <v>5.14534534530722E-07</v>
      </c>
      <c r="H173" s="81">
        <v>2.740194651702727E-08</v>
      </c>
      <c r="I173" s="81">
        <v>1.7497680700591582E-07</v>
      </c>
      <c r="J173" s="81">
        <v>3.1215578100778E-07</v>
      </c>
    </row>
    <row r="174" spans="1:10" ht="15.75" thickBot="1">
      <c r="A174" s="76"/>
      <c r="B174" s="76"/>
      <c r="C174" s="76"/>
      <c r="D174" s="76"/>
      <c r="E174" s="76"/>
      <c r="F174" s="76" t="s">
        <v>601</v>
      </c>
      <c r="G174" s="81">
        <v>5.14534534530722E-07</v>
      </c>
      <c r="H174" s="81">
        <v>2.740194651702727E-08</v>
      </c>
      <c r="I174" s="81">
        <v>1.7497680700591582E-07</v>
      </c>
      <c r="J174" s="81">
        <v>3.1215578100778E-07</v>
      </c>
    </row>
    <row r="175" spans="1:10" ht="15.75" thickBot="1">
      <c r="A175" s="76"/>
      <c r="B175" s="76"/>
      <c r="C175" s="76"/>
      <c r="D175" s="118" t="s">
        <v>128</v>
      </c>
      <c r="E175" s="118"/>
      <c r="F175" s="118"/>
      <c r="G175" s="81">
        <v>1.27430997486711E-06</v>
      </c>
      <c r="H175" s="81">
        <v>9.563725397735711E-07</v>
      </c>
      <c r="I175" s="81">
        <v>9.19686727754937E-08</v>
      </c>
      <c r="J175" s="81">
        <v>2.25968762318047E-07</v>
      </c>
    </row>
    <row r="176" spans="1:10" ht="15.75" thickBot="1">
      <c r="A176" s="76"/>
      <c r="B176" s="76"/>
      <c r="C176" s="76"/>
      <c r="D176" s="76"/>
      <c r="E176" s="118" t="s">
        <v>602</v>
      </c>
      <c r="F176" s="118"/>
      <c r="G176" s="81">
        <v>0</v>
      </c>
      <c r="H176" s="81">
        <v>0</v>
      </c>
      <c r="I176" s="81">
        <v>0</v>
      </c>
      <c r="J176" s="81">
        <v>0</v>
      </c>
    </row>
    <row r="177" spans="1:10" ht="15.75" thickBot="1">
      <c r="A177" s="76"/>
      <c r="B177" s="76"/>
      <c r="C177" s="76"/>
      <c r="D177" s="76"/>
      <c r="E177" s="118" t="s">
        <v>603</v>
      </c>
      <c r="F177" s="118"/>
      <c r="G177" s="81">
        <v>0</v>
      </c>
      <c r="H177" s="81">
        <v>0</v>
      </c>
      <c r="I177" s="81">
        <v>0</v>
      </c>
      <c r="J177" s="81">
        <v>0</v>
      </c>
    </row>
    <row r="178" spans="1:10" ht="15.75" thickBot="1">
      <c r="A178" s="76"/>
      <c r="B178" s="76"/>
      <c r="C178" s="76"/>
      <c r="D178" s="76"/>
      <c r="E178" s="118" t="s">
        <v>604</v>
      </c>
      <c r="F178" s="118"/>
      <c r="G178" s="81">
        <v>0</v>
      </c>
      <c r="H178" s="81">
        <v>0</v>
      </c>
      <c r="I178" s="81">
        <v>0</v>
      </c>
      <c r="J178" s="81">
        <v>0</v>
      </c>
    </row>
    <row r="179" spans="1:10" ht="15.75" thickBot="1">
      <c r="A179" s="76"/>
      <c r="B179" s="76"/>
      <c r="C179" s="76"/>
      <c r="D179" s="76"/>
      <c r="E179" s="118" t="s">
        <v>605</v>
      </c>
      <c r="F179" s="118"/>
      <c r="G179" s="81">
        <v>0</v>
      </c>
      <c r="H179" s="81">
        <v>0</v>
      </c>
      <c r="I179" s="81">
        <v>0</v>
      </c>
      <c r="J179" s="81">
        <v>0</v>
      </c>
    </row>
    <row r="180" spans="1:10" ht="15.75" thickBot="1">
      <c r="A180" s="76"/>
      <c r="B180" s="76"/>
      <c r="C180" s="76"/>
      <c r="D180" s="76"/>
      <c r="E180" s="118" t="s">
        <v>129</v>
      </c>
      <c r="F180" s="118"/>
      <c r="G180" s="81">
        <v>1.27430997486711E-06</v>
      </c>
      <c r="H180" s="81">
        <v>9.563725397735711E-07</v>
      </c>
      <c r="I180" s="81">
        <v>9.19686727754937E-08</v>
      </c>
      <c r="J180" s="81">
        <v>2.25968762318047E-07</v>
      </c>
    </row>
    <row r="181" spans="1:10" ht="15.75" thickBot="1">
      <c r="A181" s="76"/>
      <c r="B181" s="76"/>
      <c r="C181" s="118" t="s">
        <v>130</v>
      </c>
      <c r="D181" s="118"/>
      <c r="E181" s="118"/>
      <c r="F181" s="118"/>
      <c r="G181" s="81">
        <v>0</v>
      </c>
      <c r="H181" s="81">
        <v>0</v>
      </c>
      <c r="I181" s="81">
        <v>0</v>
      </c>
      <c r="J181" s="81">
        <v>0</v>
      </c>
    </row>
    <row r="182" spans="1:10" ht="15.75" thickBot="1">
      <c r="A182" s="76"/>
      <c r="B182" s="76"/>
      <c r="C182" s="76"/>
      <c r="D182" s="118" t="s">
        <v>606</v>
      </c>
      <c r="E182" s="118"/>
      <c r="F182" s="118"/>
      <c r="G182" s="81">
        <v>0</v>
      </c>
      <c r="H182" s="81">
        <v>0</v>
      </c>
      <c r="I182" s="81">
        <v>0</v>
      </c>
      <c r="J182" s="81">
        <v>0</v>
      </c>
    </row>
    <row r="183" spans="1:10" ht="15.75" thickBot="1">
      <c r="A183" s="76"/>
      <c r="B183" s="76"/>
      <c r="C183" s="76"/>
      <c r="D183" s="76"/>
      <c r="E183" s="118" t="s">
        <v>607</v>
      </c>
      <c r="F183" s="118"/>
      <c r="G183" s="81">
        <v>0</v>
      </c>
      <c r="H183" s="81">
        <v>0</v>
      </c>
      <c r="I183" s="81">
        <v>0</v>
      </c>
      <c r="J183" s="81">
        <v>0</v>
      </c>
    </row>
    <row r="184" spans="1:10" ht="15.75" thickBot="1">
      <c r="A184" s="76"/>
      <c r="B184" s="76"/>
      <c r="C184" s="76"/>
      <c r="D184" s="76"/>
      <c r="E184" s="118" t="s">
        <v>608</v>
      </c>
      <c r="F184" s="118"/>
      <c r="G184" s="81">
        <v>0</v>
      </c>
      <c r="H184" s="81">
        <v>0</v>
      </c>
      <c r="I184" s="81">
        <v>0</v>
      </c>
      <c r="J184" s="81">
        <v>0</v>
      </c>
    </row>
    <row r="185" spans="1:10" ht="15.75" thickBot="1">
      <c r="A185" s="76"/>
      <c r="B185" s="76"/>
      <c r="C185" s="76"/>
      <c r="D185" s="76"/>
      <c r="E185" s="118" t="s">
        <v>609</v>
      </c>
      <c r="F185" s="118"/>
      <c r="G185" s="81">
        <v>0</v>
      </c>
      <c r="H185" s="81">
        <v>0</v>
      </c>
      <c r="I185" s="81">
        <v>0</v>
      </c>
      <c r="J185" s="81">
        <v>0</v>
      </c>
    </row>
    <row r="186" spans="1:10" ht="15.75" thickBot="1">
      <c r="A186" s="76"/>
      <c r="B186" s="76"/>
      <c r="C186" s="76"/>
      <c r="D186" s="76"/>
      <c r="E186" s="118" t="s">
        <v>610</v>
      </c>
      <c r="F186" s="118"/>
      <c r="G186" s="81">
        <v>0</v>
      </c>
      <c r="H186" s="81">
        <v>0</v>
      </c>
      <c r="I186" s="81">
        <v>0</v>
      </c>
      <c r="J186" s="81">
        <v>0</v>
      </c>
    </row>
    <row r="187" spans="1:10" ht="15.75" thickBot="1">
      <c r="A187" s="76"/>
      <c r="B187" s="76"/>
      <c r="C187" s="76"/>
      <c r="D187" s="76"/>
      <c r="E187" s="118" t="s">
        <v>611</v>
      </c>
      <c r="F187" s="118"/>
      <c r="G187" s="81">
        <v>0</v>
      </c>
      <c r="H187" s="81">
        <v>0</v>
      </c>
      <c r="I187" s="81">
        <v>0</v>
      </c>
      <c r="J187" s="81">
        <v>0</v>
      </c>
    </row>
    <row r="188" spans="1:10" ht="15.75" thickBot="1">
      <c r="A188" s="76"/>
      <c r="B188" s="76"/>
      <c r="C188" s="76"/>
      <c r="D188" s="118" t="s">
        <v>612</v>
      </c>
      <c r="E188" s="118"/>
      <c r="F188" s="118"/>
      <c r="G188" s="81">
        <v>0</v>
      </c>
      <c r="H188" s="81">
        <v>0</v>
      </c>
      <c r="I188" s="81">
        <v>0</v>
      </c>
      <c r="J188" s="81">
        <v>0</v>
      </c>
    </row>
    <row r="189" spans="1:10" ht="15.75" thickBot="1">
      <c r="A189" s="76"/>
      <c r="B189" s="76"/>
      <c r="C189" s="76"/>
      <c r="D189" s="76"/>
      <c r="E189" s="118" t="s">
        <v>607</v>
      </c>
      <c r="F189" s="118"/>
      <c r="G189" s="81">
        <v>0</v>
      </c>
      <c r="H189" s="81">
        <v>0</v>
      </c>
      <c r="I189" s="81">
        <v>0</v>
      </c>
      <c r="J189" s="81">
        <v>0</v>
      </c>
    </row>
    <row r="190" spans="1:10" ht="15.75" thickBot="1">
      <c r="A190" s="76"/>
      <c r="B190" s="76"/>
      <c r="C190" s="76"/>
      <c r="D190" s="76"/>
      <c r="E190" s="118" t="s">
        <v>608</v>
      </c>
      <c r="F190" s="118"/>
      <c r="G190" s="81">
        <v>0</v>
      </c>
      <c r="H190" s="81">
        <v>0</v>
      </c>
      <c r="I190" s="81">
        <v>0</v>
      </c>
      <c r="J190" s="81">
        <v>0</v>
      </c>
    </row>
    <row r="191" spans="1:10" ht="15.75" thickBot="1">
      <c r="A191" s="76"/>
      <c r="B191" s="76"/>
      <c r="C191" s="76"/>
      <c r="D191" s="76"/>
      <c r="E191" s="118" t="s">
        <v>609</v>
      </c>
      <c r="F191" s="118"/>
      <c r="G191" s="81">
        <v>0</v>
      </c>
      <c r="H191" s="81">
        <v>0</v>
      </c>
      <c r="I191" s="81">
        <v>0</v>
      </c>
      <c r="J191" s="81">
        <v>0</v>
      </c>
    </row>
    <row r="192" spans="1:10" ht="15.75" thickBot="1">
      <c r="A192" s="76"/>
      <c r="B192" s="76"/>
      <c r="C192" s="76"/>
      <c r="D192" s="76"/>
      <c r="E192" s="118" t="s">
        <v>610</v>
      </c>
      <c r="F192" s="118"/>
      <c r="G192" s="81">
        <v>0</v>
      </c>
      <c r="H192" s="81">
        <v>0</v>
      </c>
      <c r="I192" s="81">
        <v>0</v>
      </c>
      <c r="J192" s="81">
        <v>0</v>
      </c>
    </row>
    <row r="193" spans="1:10" ht="15.75" thickBot="1">
      <c r="A193" s="76"/>
      <c r="B193" s="76"/>
      <c r="C193" s="76"/>
      <c r="D193" s="76"/>
      <c r="E193" s="118" t="s">
        <v>611</v>
      </c>
      <c r="F193" s="118"/>
      <c r="G193" s="81">
        <v>0</v>
      </c>
      <c r="H193" s="81">
        <v>0</v>
      </c>
      <c r="I193" s="81">
        <v>0</v>
      </c>
      <c r="J193" s="81">
        <v>0</v>
      </c>
    </row>
    <row r="194" spans="1:10" ht="15.75" thickBot="1">
      <c r="A194" s="76"/>
      <c r="B194" s="76"/>
      <c r="C194" s="118" t="s">
        <v>131</v>
      </c>
      <c r="D194" s="118"/>
      <c r="E194" s="118"/>
      <c r="F194" s="118"/>
      <c r="G194" s="81">
        <v>3.10493407379969</v>
      </c>
      <c r="H194" s="81">
        <v>0.5456604600538909</v>
      </c>
      <c r="I194" s="81">
        <v>0.3758914159057459</v>
      </c>
      <c r="J194" s="81">
        <v>2.18348573727388</v>
      </c>
    </row>
    <row r="195" spans="1:10" ht="15.75" thickBot="1">
      <c r="A195" s="76"/>
      <c r="B195" s="76"/>
      <c r="C195" s="76"/>
      <c r="D195" s="118" t="s">
        <v>132</v>
      </c>
      <c r="E195" s="118"/>
      <c r="F195" s="118"/>
      <c r="G195" s="81">
        <v>2.39615159015923E-11</v>
      </c>
      <c r="H195" s="81">
        <v>1.801356583975464E-11</v>
      </c>
      <c r="I195" s="81">
        <v>1.3998613219063851E-12</v>
      </c>
      <c r="J195" s="81">
        <v>4.54808873993122E-12</v>
      </c>
    </row>
    <row r="196" spans="1:10" ht="15.75" thickBot="1">
      <c r="A196" s="76"/>
      <c r="B196" s="76"/>
      <c r="C196" s="76"/>
      <c r="D196" s="76"/>
      <c r="E196" s="118" t="s">
        <v>133</v>
      </c>
      <c r="F196" s="118"/>
      <c r="G196" s="81">
        <v>5.51909623472648E-13</v>
      </c>
      <c r="H196" s="81">
        <v>4.050760929282829E-13</v>
      </c>
      <c r="I196" s="81">
        <v>3.33193529301138E-14</v>
      </c>
      <c r="J196" s="81">
        <v>1.13514177614251E-13</v>
      </c>
    </row>
    <row r="197" spans="1:10" ht="15.75" thickBot="1">
      <c r="A197" s="76"/>
      <c r="B197" s="76"/>
      <c r="C197" s="76"/>
      <c r="D197" s="76"/>
      <c r="E197" s="118" t="s">
        <v>134</v>
      </c>
      <c r="F197" s="118"/>
      <c r="G197" s="81">
        <v>2.39188654070673E-17</v>
      </c>
      <c r="H197" s="81">
        <v>6.0125791050431074E-18</v>
      </c>
      <c r="I197" s="81">
        <v>1.161129447253807E-18</v>
      </c>
      <c r="J197" s="81">
        <v>1.67451568547704E-17</v>
      </c>
    </row>
    <row r="198" spans="1:10" ht="15.75" thickBot="1">
      <c r="A198" s="76"/>
      <c r="B198" s="76"/>
      <c r="C198" s="76"/>
      <c r="D198" s="76"/>
      <c r="E198" s="118" t="s">
        <v>136</v>
      </c>
      <c r="F198" s="118"/>
      <c r="G198" s="81">
        <v>2.34095823592542E-11</v>
      </c>
      <c r="H198" s="81">
        <v>1.760848373424728E-11</v>
      </c>
      <c r="I198" s="81">
        <v>1.3665408078468241E-12</v>
      </c>
      <c r="J198" s="81">
        <v>4.43455781716012E-12</v>
      </c>
    </row>
    <row r="199" spans="1:10" ht="15.75" thickBot="1">
      <c r="A199" s="76"/>
      <c r="B199" s="76"/>
      <c r="C199" s="76"/>
      <c r="D199" s="118" t="s">
        <v>137</v>
      </c>
      <c r="E199" s="118"/>
      <c r="F199" s="118"/>
      <c r="G199" s="81">
        <v>0.330445288209683</v>
      </c>
      <c r="H199" s="81">
        <v>0.20657433830435706</v>
      </c>
      <c r="I199" s="81">
        <v>0.03865867429510998</v>
      </c>
      <c r="J199" s="81">
        <v>0.085212275610216</v>
      </c>
    </row>
    <row r="200" spans="1:10" ht="15.75" thickBot="1">
      <c r="A200" s="76"/>
      <c r="B200" s="76"/>
      <c r="C200" s="76"/>
      <c r="D200" s="76"/>
      <c r="E200" s="118" t="s">
        <v>138</v>
      </c>
      <c r="F200" s="118"/>
      <c r="G200" s="81">
        <v>2.45168981519004E-15</v>
      </c>
      <c r="H200" s="81">
        <v>6.162893695420994E-16</v>
      </c>
      <c r="I200" s="81">
        <v>1.190157683435148E-16</v>
      </c>
      <c r="J200" s="81">
        <v>1.71638467730443E-15</v>
      </c>
    </row>
    <row r="201" spans="1:10" ht="15.75" thickBot="1">
      <c r="A201" s="76"/>
      <c r="B201" s="76"/>
      <c r="C201" s="76"/>
      <c r="D201" s="76"/>
      <c r="E201" s="118" t="s">
        <v>139</v>
      </c>
      <c r="F201" s="118"/>
      <c r="G201" s="81">
        <v>4.03143999534055E-05</v>
      </c>
      <c r="H201" s="81">
        <v>3.639140066789003E-05</v>
      </c>
      <c r="I201" s="81">
        <v>5.85342354757813E-07</v>
      </c>
      <c r="J201" s="81">
        <v>3.3376569307577E-06</v>
      </c>
    </row>
    <row r="202" spans="1:10" ht="15.75" thickBot="1">
      <c r="A202" s="76"/>
      <c r="B202" s="76"/>
      <c r="C202" s="76"/>
      <c r="D202" s="76"/>
      <c r="E202" s="118" t="s">
        <v>140</v>
      </c>
      <c r="F202" s="118"/>
      <c r="G202" s="81">
        <v>5.41946411014287E-06</v>
      </c>
      <c r="H202" s="81">
        <v>4.800503496223431E-06</v>
      </c>
      <c r="I202" s="81">
        <v>9.21908323139464E-08</v>
      </c>
      <c r="J202" s="81">
        <v>5.26769781605491E-07</v>
      </c>
    </row>
    <row r="203" spans="1:10" ht="15.75" thickBot="1">
      <c r="A203" s="76"/>
      <c r="B203" s="76"/>
      <c r="C203" s="76"/>
      <c r="D203" s="76"/>
      <c r="E203" s="118" t="s">
        <v>141</v>
      </c>
      <c r="F203" s="118"/>
      <c r="G203" s="81">
        <v>0.00402056720906103</v>
      </c>
      <c r="H203" s="81">
        <v>0.0036735801770336847</v>
      </c>
      <c r="I203" s="81">
        <v>2.4850195310017997E-05</v>
      </c>
      <c r="J203" s="81">
        <v>0.000322136836717324</v>
      </c>
    </row>
    <row r="204" spans="1:10" ht="15.75" thickBot="1">
      <c r="A204" s="76"/>
      <c r="B204" s="76"/>
      <c r="C204" s="76"/>
      <c r="D204" s="76"/>
      <c r="E204" s="118" t="s">
        <v>142</v>
      </c>
      <c r="F204" s="118"/>
      <c r="G204" s="81">
        <v>2.51015041546023E-13</v>
      </c>
      <c r="H204" s="81">
        <v>6.309874303007909E-14</v>
      </c>
      <c r="I204" s="81">
        <v>1.218542081275764E-14</v>
      </c>
      <c r="J204" s="81">
        <v>1.75730877703186E-13</v>
      </c>
    </row>
    <row r="205" spans="1:10" ht="15.75" thickBot="1">
      <c r="A205" s="76"/>
      <c r="B205" s="76"/>
      <c r="C205" s="76"/>
      <c r="D205" s="76"/>
      <c r="E205" s="118" t="s">
        <v>143</v>
      </c>
      <c r="F205" s="118"/>
      <c r="G205" s="81">
        <v>1.0927333009885E-07</v>
      </c>
      <c r="H205" s="81">
        <v>2.8860084392297E-08</v>
      </c>
      <c r="I205" s="81">
        <v>2.7245495887570712E-08</v>
      </c>
      <c r="J205" s="81">
        <v>5.3167749818982E-08</v>
      </c>
    </row>
    <row r="206" spans="1:10" ht="15.75" thickBot="1">
      <c r="A206" s="76"/>
      <c r="B206" s="76"/>
      <c r="C206" s="76"/>
      <c r="D206" s="76"/>
      <c r="E206" s="118" t="s">
        <v>144</v>
      </c>
      <c r="F206" s="118"/>
      <c r="G206" s="81">
        <v>0.000270242396101104</v>
      </c>
      <c r="H206" s="81">
        <v>0.00024668186206179717</v>
      </c>
      <c r="I206" s="81">
        <v>4.35767953593727E-06</v>
      </c>
      <c r="J206" s="81">
        <v>1.92028545033696E-05</v>
      </c>
    </row>
    <row r="207" spans="1:10" ht="15.75" thickBot="1">
      <c r="A207" s="76"/>
      <c r="B207" s="76"/>
      <c r="C207" s="76"/>
      <c r="D207" s="76"/>
      <c r="E207" s="118" t="s">
        <v>145</v>
      </c>
      <c r="F207" s="118"/>
      <c r="G207" s="81">
        <v>9.94049197551026E-09</v>
      </c>
      <c r="H207" s="81">
        <v>1.356293964234056E-09</v>
      </c>
      <c r="I207" s="81">
        <v>3.1515381021041496E-09</v>
      </c>
      <c r="J207" s="81">
        <v>5.43265990917206E-09</v>
      </c>
    </row>
    <row r="208" spans="1:10" ht="15.75" thickBot="1">
      <c r="A208" s="76"/>
      <c r="B208" s="76"/>
      <c r="C208" s="76"/>
      <c r="D208" s="76"/>
      <c r="E208" s="118" t="s">
        <v>146</v>
      </c>
      <c r="F208" s="118"/>
      <c r="G208" s="81">
        <v>2.73417539130209E-07</v>
      </c>
      <c r="H208" s="81">
        <v>0</v>
      </c>
      <c r="I208" s="81">
        <v>1.0912181577274404E-07</v>
      </c>
      <c r="J208" s="81">
        <v>1.64295723357466E-07</v>
      </c>
    </row>
    <row r="209" spans="1:10" ht="15.75" thickBot="1">
      <c r="A209" s="76"/>
      <c r="B209" s="76"/>
      <c r="C209" s="76"/>
      <c r="D209" s="76"/>
      <c r="E209" s="118" t="s">
        <v>147</v>
      </c>
      <c r="F209" s="118"/>
      <c r="G209" s="81">
        <v>1.66561650361985E-07</v>
      </c>
      <c r="H209" s="81">
        <v>0</v>
      </c>
      <c r="I209" s="81">
        <v>6.647528824750692E-08</v>
      </c>
      <c r="J209" s="81">
        <v>1.00086362114478E-07</v>
      </c>
    </row>
    <row r="210" spans="1:10" ht="15.75" thickBot="1">
      <c r="A210" s="76"/>
      <c r="B210" s="76"/>
      <c r="C210" s="76"/>
      <c r="D210" s="76"/>
      <c r="E210" s="118" t="s">
        <v>148</v>
      </c>
      <c r="F210" s="118"/>
      <c r="G210" s="81">
        <v>9.40152668455227E-08</v>
      </c>
      <c r="H210" s="81">
        <v>0</v>
      </c>
      <c r="I210" s="81">
        <v>3.7521794180353535E-08</v>
      </c>
      <c r="J210" s="81">
        <v>5.64934726651692E-08</v>
      </c>
    </row>
    <row r="211" spans="1:10" ht="15.75" thickBot="1">
      <c r="A211" s="76"/>
      <c r="B211" s="76"/>
      <c r="C211" s="76"/>
      <c r="D211" s="76"/>
      <c r="E211" s="118" t="s">
        <v>149</v>
      </c>
      <c r="F211" s="118"/>
      <c r="G211" s="81">
        <v>2.29052556591745E-07</v>
      </c>
      <c r="H211" s="81">
        <v>0</v>
      </c>
      <c r="I211" s="81">
        <v>9.141560911634553E-08</v>
      </c>
      <c r="J211" s="81">
        <v>1.37636947475399E-07</v>
      </c>
    </row>
    <row r="212" spans="1:10" ht="15.75" thickBot="1">
      <c r="A212" s="76"/>
      <c r="B212" s="76"/>
      <c r="C212" s="76"/>
      <c r="D212" s="76"/>
      <c r="E212" s="118" t="s">
        <v>150</v>
      </c>
      <c r="F212" s="118"/>
      <c r="G212" s="81">
        <v>2.42318243181819E-06</v>
      </c>
      <c r="H212" s="81">
        <v>5.741025794514156E-07</v>
      </c>
      <c r="I212" s="81">
        <v>6.3288764857926E-07</v>
      </c>
      <c r="J212" s="81">
        <v>1.21619220378752E-06</v>
      </c>
    </row>
    <row r="213" spans="1:10" ht="15.75" thickBot="1">
      <c r="A213" s="76"/>
      <c r="B213" s="76"/>
      <c r="C213" s="76"/>
      <c r="D213" s="76"/>
      <c r="E213" s="118" t="s">
        <v>151</v>
      </c>
      <c r="F213" s="118"/>
      <c r="G213" s="81">
        <v>2.83536874755301E-08</v>
      </c>
      <c r="H213" s="81">
        <v>0</v>
      </c>
      <c r="I213" s="81">
        <v>1.1316047503848316E-08</v>
      </c>
      <c r="J213" s="81">
        <v>1.70376399716818E-08</v>
      </c>
    </row>
    <row r="214" spans="1:10" ht="15.75" thickBot="1">
      <c r="A214" s="76"/>
      <c r="B214" s="76"/>
      <c r="C214" s="76"/>
      <c r="D214" s="76"/>
      <c r="E214" s="118" t="s">
        <v>152</v>
      </c>
      <c r="F214" s="118"/>
      <c r="G214" s="81">
        <v>1.47572050139253E-15</v>
      </c>
      <c r="H214" s="81">
        <v>1.3317075986848248E-15</v>
      </c>
      <c r="I214" s="81">
        <v>1.682361954025652E-17</v>
      </c>
      <c r="J214" s="81">
        <v>1.27189283167449E-16</v>
      </c>
    </row>
    <row r="215" spans="1:10" ht="15.75" thickBot="1">
      <c r="A215" s="76"/>
      <c r="B215" s="76"/>
      <c r="C215" s="76"/>
      <c r="D215" s="76"/>
      <c r="E215" s="118" t="s">
        <v>153</v>
      </c>
      <c r="F215" s="118"/>
      <c r="G215" s="81">
        <v>1.7508419107535E-12</v>
      </c>
      <c r="H215" s="81">
        <v>1.579978610292981E-12</v>
      </c>
      <c r="I215" s="81">
        <v>1.9959241312292162E-14</v>
      </c>
      <c r="J215" s="81">
        <v>1.5090405914823E-13</v>
      </c>
    </row>
    <row r="216" spans="1:10" ht="15.75" thickBot="1">
      <c r="A216" s="76"/>
      <c r="B216" s="76"/>
      <c r="C216" s="76"/>
      <c r="D216" s="76"/>
      <c r="E216" s="118" t="s">
        <v>154</v>
      </c>
      <c r="F216" s="118"/>
      <c r="G216" s="81">
        <v>6.26627586291716E-09</v>
      </c>
      <c r="H216" s="81">
        <v>4.194190170934609E-09</v>
      </c>
      <c r="I216" s="81">
        <v>2.6374229969924434E-10</v>
      </c>
      <c r="J216" s="81">
        <v>1.80834339228331E-09</v>
      </c>
    </row>
    <row r="217" spans="1:10" ht="15.75" thickBot="1">
      <c r="A217" s="76"/>
      <c r="B217" s="76"/>
      <c r="C217" s="76"/>
      <c r="D217" s="76"/>
      <c r="E217" s="118" t="s">
        <v>155</v>
      </c>
      <c r="F217" s="118"/>
      <c r="G217" s="81">
        <v>1.19596766911526E-17</v>
      </c>
      <c r="H217" s="81">
        <v>3.006289552521544E-18</v>
      </c>
      <c r="I217" s="81">
        <v>5.805647236269021E-19</v>
      </c>
      <c r="J217" s="81">
        <v>8.37282241500415E-18</v>
      </c>
    </row>
    <row r="218" spans="1:10" ht="15.75" thickBot="1">
      <c r="A218" s="76"/>
      <c r="B218" s="76"/>
      <c r="C218" s="76"/>
      <c r="D218" s="76"/>
      <c r="E218" s="118" t="s">
        <v>156</v>
      </c>
      <c r="F218" s="118"/>
      <c r="G218" s="81">
        <v>7.40031687263052E-09</v>
      </c>
      <c r="H218" s="81">
        <v>5.83472969544346E-09</v>
      </c>
      <c r="I218" s="81">
        <v>4.071508587290182E-10</v>
      </c>
      <c r="J218" s="81">
        <v>1.15843631845804E-09</v>
      </c>
    </row>
    <row r="219" spans="1:10" ht="15.75" thickBot="1">
      <c r="A219" s="76"/>
      <c r="B219" s="76"/>
      <c r="C219" s="76"/>
      <c r="D219" s="76"/>
      <c r="E219" s="118" t="s">
        <v>157</v>
      </c>
      <c r="F219" s="118"/>
      <c r="G219" s="81">
        <v>0.000145213319382998</v>
      </c>
      <c r="H219" s="81">
        <v>0.00013141239490388628</v>
      </c>
      <c r="I219" s="81">
        <v>1.392682741376432E-06</v>
      </c>
      <c r="J219" s="81">
        <v>1.24082417377351E-05</v>
      </c>
    </row>
    <row r="220" spans="1:10" ht="15.75" thickBot="1">
      <c r="A220" s="76"/>
      <c r="B220" s="76"/>
      <c r="C220" s="76"/>
      <c r="D220" s="76"/>
      <c r="E220" s="118" t="s">
        <v>158</v>
      </c>
      <c r="F220" s="118"/>
      <c r="G220" s="81">
        <v>0.00972418083242739</v>
      </c>
      <c r="H220" s="81">
        <v>0.008885070633923896</v>
      </c>
      <c r="I220" s="81">
        <v>6.00566485199235E-05</v>
      </c>
      <c r="J220" s="81">
        <v>0.000779053549983572</v>
      </c>
    </row>
    <row r="221" spans="1:10" ht="15.75" thickBot="1">
      <c r="A221" s="76"/>
      <c r="B221" s="76"/>
      <c r="C221" s="76"/>
      <c r="D221" s="76"/>
      <c r="E221" s="118" t="s">
        <v>159</v>
      </c>
      <c r="F221" s="118"/>
      <c r="G221" s="81">
        <v>0.303401796398945</v>
      </c>
      <c r="H221" s="81">
        <v>0.18289376054642553</v>
      </c>
      <c r="I221" s="81">
        <v>0.03808775150291419</v>
      </c>
      <c r="J221" s="81">
        <v>0.0824202843496052</v>
      </c>
    </row>
    <row r="222" spans="1:10" ht="15.75" thickBot="1">
      <c r="A222" s="76"/>
      <c r="B222" s="76"/>
      <c r="C222" s="76"/>
      <c r="D222" s="76"/>
      <c r="E222" s="118" t="s">
        <v>160</v>
      </c>
      <c r="F222" s="118"/>
      <c r="G222" s="81">
        <v>0.00295865909592171</v>
      </c>
      <c r="H222" s="81">
        <v>0.002695256677705622</v>
      </c>
      <c r="I222" s="81">
        <v>2.131770864941576E-05</v>
      </c>
      <c r="J222" s="81">
        <v>0.000242084709566673</v>
      </c>
    </row>
    <row r="223" spans="1:10" ht="15.75" thickBot="1">
      <c r="A223" s="76"/>
      <c r="B223" s="76"/>
      <c r="C223" s="76"/>
      <c r="D223" s="76"/>
      <c r="E223" s="118" t="s">
        <v>161</v>
      </c>
      <c r="F223" s="118"/>
      <c r="G223" s="81">
        <v>1.25285815086972E-07</v>
      </c>
      <c r="H223" s="81">
        <v>1.048587177327343E-07</v>
      </c>
      <c r="I223" s="81">
        <v>3.291363513467466E-09</v>
      </c>
      <c r="J223" s="81">
        <v>1.71357338407702E-08</v>
      </c>
    </row>
    <row r="224" spans="1:10" ht="15.75" thickBot="1">
      <c r="A224" s="76"/>
      <c r="B224" s="76"/>
      <c r="C224" s="76"/>
      <c r="D224" s="76"/>
      <c r="E224" s="118" t="s">
        <v>162</v>
      </c>
      <c r="F224" s="118"/>
      <c r="G224" s="81">
        <v>1.68261212644989E-08</v>
      </c>
      <c r="H224" s="81">
        <v>1.513129342025685E-09</v>
      </c>
      <c r="I224" s="81">
        <v>5.647156420657054E-09</v>
      </c>
      <c r="J224" s="81">
        <v>9.6658355018162E-09</v>
      </c>
    </row>
    <row r="225" spans="1:10" ht="15.75" thickBot="1">
      <c r="A225" s="76"/>
      <c r="B225" s="76"/>
      <c r="C225" s="76"/>
      <c r="D225" s="76"/>
      <c r="E225" s="118" t="s">
        <v>163</v>
      </c>
      <c r="F225" s="118"/>
      <c r="G225" s="81">
        <v>0.00078376657306662</v>
      </c>
      <c r="H225" s="81">
        <v>0.0007162977989947929</v>
      </c>
      <c r="I225" s="81">
        <v>4.82977751223633E-06</v>
      </c>
      <c r="J225" s="81">
        <v>6.26389965595911E-05</v>
      </c>
    </row>
    <row r="226" spans="1:10" ht="15.75" thickBot="1">
      <c r="A226" s="76"/>
      <c r="B226" s="76"/>
      <c r="C226" s="76"/>
      <c r="D226" s="76"/>
      <c r="E226" s="118" t="s">
        <v>164</v>
      </c>
      <c r="F226" s="118"/>
      <c r="G226" s="81">
        <v>0.00770073407477524</v>
      </c>
      <c r="H226" s="81">
        <v>0.006319630750694</v>
      </c>
      <c r="I226" s="81">
        <v>0.0003153284783226135</v>
      </c>
      <c r="J226" s="81">
        <v>0.00106577484575863</v>
      </c>
    </row>
    <row r="227" spans="1:10" ht="15.75" thickBot="1">
      <c r="A227" s="76"/>
      <c r="B227" s="76"/>
      <c r="C227" s="76"/>
      <c r="D227" s="76"/>
      <c r="E227" s="118" t="s">
        <v>165</v>
      </c>
      <c r="F227" s="118"/>
      <c r="G227" s="81">
        <v>2.86533161982146E-09</v>
      </c>
      <c r="H227" s="81">
        <v>2.591831896960636E-09</v>
      </c>
      <c r="I227" s="81">
        <v>2.907405644487991E-11</v>
      </c>
      <c r="J227" s="81">
        <v>2.44425666415942E-10</v>
      </c>
    </row>
    <row r="228" spans="1:10" ht="15.75" thickBot="1">
      <c r="A228" s="76"/>
      <c r="B228" s="76"/>
      <c r="C228" s="76"/>
      <c r="D228" s="76"/>
      <c r="E228" s="118" t="s">
        <v>166</v>
      </c>
      <c r="F228" s="118"/>
      <c r="G228" s="81">
        <v>6.37309619379443E-05</v>
      </c>
      <c r="H228" s="81">
        <v>5.4837223956259954E-05</v>
      </c>
      <c r="I228" s="81">
        <v>1.012769260677888E-06</v>
      </c>
      <c r="J228" s="81">
        <v>7.88096872100644E-06</v>
      </c>
    </row>
    <row r="229" spans="1:10" ht="15.75" thickBot="1">
      <c r="A229" s="76"/>
      <c r="B229" s="76"/>
      <c r="C229" s="76"/>
      <c r="D229" s="76"/>
      <c r="E229" s="118" t="s">
        <v>167</v>
      </c>
      <c r="F229" s="118"/>
      <c r="G229" s="81">
        <v>2.16681005133748E-08</v>
      </c>
      <c r="H229" s="81">
        <v>5.538478786028832E-09</v>
      </c>
      <c r="I229" s="81">
        <v>5.537211340797859E-09</v>
      </c>
      <c r="J229" s="81">
        <v>1.05924103865481E-08</v>
      </c>
    </row>
    <row r="230" spans="1:10" ht="15.75" thickBot="1">
      <c r="A230" s="76"/>
      <c r="B230" s="76"/>
      <c r="C230" s="76"/>
      <c r="D230" s="76"/>
      <c r="E230" s="118" t="s">
        <v>168</v>
      </c>
      <c r="F230" s="118"/>
      <c r="G230" s="81">
        <v>3.07095511820532E-05</v>
      </c>
      <c r="H230" s="81">
        <v>2.8083552602953185E-05</v>
      </c>
      <c r="I230" s="81">
        <v>1.910587563688909E-07</v>
      </c>
      <c r="J230" s="81">
        <v>2.43493982273111E-06</v>
      </c>
    </row>
    <row r="231" spans="1:10" ht="15.75" thickBot="1">
      <c r="A231" s="76"/>
      <c r="B231" s="76"/>
      <c r="C231" s="76"/>
      <c r="D231" s="76"/>
      <c r="E231" s="118" t="s">
        <v>169</v>
      </c>
      <c r="F231" s="118"/>
      <c r="G231" s="81">
        <v>1.40813997861949E-07</v>
      </c>
      <c r="H231" s="81">
        <v>2.4228330682439637E-10</v>
      </c>
      <c r="I231" s="81">
        <v>5.5861454786544576E-08</v>
      </c>
      <c r="J231" s="81">
        <v>8.47102597685798E-08</v>
      </c>
    </row>
    <row r="232" spans="1:10" ht="15.75" thickBot="1">
      <c r="A232" s="76"/>
      <c r="B232" s="76"/>
      <c r="C232" s="76"/>
      <c r="D232" s="76"/>
      <c r="E232" s="118" t="s">
        <v>170</v>
      </c>
      <c r="F232" s="118"/>
      <c r="G232" s="81">
        <v>0.000617831885319142</v>
      </c>
      <c r="H232" s="81">
        <v>0.0003148963502940407</v>
      </c>
      <c r="I232" s="81">
        <v>0.00010606835110204345</v>
      </c>
      <c r="J232" s="81">
        <v>0.000196867183923058</v>
      </c>
    </row>
    <row r="233" spans="1:10" ht="15.75" thickBot="1">
      <c r="A233" s="76"/>
      <c r="B233" s="76"/>
      <c r="C233" s="76"/>
      <c r="D233" s="76"/>
      <c r="E233" s="118" t="s">
        <v>171</v>
      </c>
      <c r="F233" s="118"/>
      <c r="G233" s="81">
        <v>2.7694193986821E-11</v>
      </c>
      <c r="H233" s="81">
        <v>3.914433471590181E-12</v>
      </c>
      <c r="I233" s="81">
        <v>8.725899148039848E-12</v>
      </c>
      <c r="J233" s="81">
        <v>1.50538613671909E-11</v>
      </c>
    </row>
    <row r="234" spans="1:10" ht="15.75" thickBot="1">
      <c r="A234" s="76"/>
      <c r="B234" s="76"/>
      <c r="C234" s="76"/>
      <c r="D234" s="76"/>
      <c r="E234" s="118" t="s">
        <v>172</v>
      </c>
      <c r="F234" s="118"/>
      <c r="G234" s="81">
        <v>0.000108338061046582</v>
      </c>
      <c r="H234" s="81">
        <v>9.901578699538912E-05</v>
      </c>
      <c r="I234" s="81">
        <v>6.96898837971771E-07</v>
      </c>
      <c r="J234" s="81">
        <v>8.62537521322119E-06</v>
      </c>
    </row>
    <row r="235" spans="1:10" ht="15.75" thickBot="1">
      <c r="A235" s="76"/>
      <c r="B235" s="76"/>
      <c r="C235" s="76"/>
      <c r="D235" s="76"/>
      <c r="E235" s="118" t="s">
        <v>173</v>
      </c>
      <c r="F235" s="118"/>
      <c r="G235" s="81">
        <v>1.31557421808191E-16</v>
      </c>
      <c r="H235" s="81">
        <v>3.306918733277336E-17</v>
      </c>
      <c r="I235" s="81">
        <v>6.38621195989592E-18</v>
      </c>
      <c r="J235" s="81">
        <v>9.21020225155217E-17</v>
      </c>
    </row>
    <row r="236" spans="1:10" ht="15.75" thickBot="1">
      <c r="A236" s="76"/>
      <c r="B236" s="76"/>
      <c r="C236" s="76"/>
      <c r="D236" s="76"/>
      <c r="E236" s="118" t="s">
        <v>174</v>
      </c>
      <c r="F236" s="118"/>
      <c r="G236" s="81">
        <v>9.15493950254076E-06</v>
      </c>
      <c r="H236" s="81">
        <v>6.0048657144897805E-06</v>
      </c>
      <c r="I236" s="81">
        <v>2.7334362144666006E-06</v>
      </c>
      <c r="J236" s="81">
        <v>4.16637573584375E-07</v>
      </c>
    </row>
    <row r="237" spans="1:10" ht="15.75" thickBot="1">
      <c r="A237" s="76"/>
      <c r="B237" s="76"/>
      <c r="C237" s="76"/>
      <c r="D237" s="76"/>
      <c r="E237" s="118" t="s">
        <v>175</v>
      </c>
      <c r="F237" s="118"/>
      <c r="G237" s="81">
        <v>4.7853896163593E-09</v>
      </c>
      <c r="H237" s="81">
        <v>4.504861304103955E-09</v>
      </c>
      <c r="I237" s="81">
        <v>1.8617319465035782E-10</v>
      </c>
      <c r="J237" s="81">
        <v>9.43551176049922E-11</v>
      </c>
    </row>
    <row r="238" spans="1:10" ht="15.75" thickBot="1">
      <c r="A238" s="76"/>
      <c r="B238" s="76"/>
      <c r="C238" s="76"/>
      <c r="D238" s="76"/>
      <c r="E238" s="118" t="s">
        <v>176</v>
      </c>
      <c r="F238" s="118"/>
      <c r="G238" s="81">
        <v>2.72528177759377E-09</v>
      </c>
      <c r="H238" s="81">
        <v>2.442799008342066E-09</v>
      </c>
      <c r="I238" s="81">
        <v>3.897878810805497E-11</v>
      </c>
      <c r="J238" s="81">
        <v>2.43503981143647E-10</v>
      </c>
    </row>
    <row r="239" spans="1:10" ht="15.75" thickBot="1">
      <c r="A239" s="76"/>
      <c r="B239" s="76"/>
      <c r="C239" s="76"/>
      <c r="D239" s="76"/>
      <c r="E239" s="118" t="s">
        <v>177</v>
      </c>
      <c r="F239" s="118"/>
      <c r="G239" s="81">
        <v>1.31251177354144E-09</v>
      </c>
      <c r="H239" s="81">
        <v>1.1882387679726861E-09</v>
      </c>
      <c r="I239" s="81">
        <v>1.373462763612581E-11</v>
      </c>
      <c r="J239" s="81">
        <v>1.10538377932631E-10</v>
      </c>
    </row>
    <row r="240" spans="1:10" ht="15.75" thickBot="1">
      <c r="A240" s="76"/>
      <c r="B240" s="76"/>
      <c r="C240" s="76"/>
      <c r="D240" s="76"/>
      <c r="E240" s="118" t="s">
        <v>178</v>
      </c>
      <c r="F240" s="118"/>
      <c r="G240" s="81">
        <v>8.40514423747705E-09</v>
      </c>
      <c r="H240" s="81">
        <v>1.698521398128861E-09</v>
      </c>
      <c r="I240" s="81">
        <v>2.438958605647622E-09</v>
      </c>
      <c r="J240" s="81">
        <v>4.26766423370057E-09</v>
      </c>
    </row>
    <row r="241" spans="1:10" ht="15.75" thickBot="1">
      <c r="A241" s="76"/>
      <c r="B241" s="76"/>
      <c r="C241" s="76"/>
      <c r="D241" s="76"/>
      <c r="E241" s="118" t="s">
        <v>179</v>
      </c>
      <c r="F241" s="118"/>
      <c r="G241" s="81">
        <v>0.000118759484883453</v>
      </c>
      <c r="H241" s="81">
        <v>0.00011083361236933749</v>
      </c>
      <c r="I241" s="81">
        <v>3.689852527770646E-06</v>
      </c>
      <c r="J241" s="81">
        <v>4.23601998634488E-06</v>
      </c>
    </row>
    <row r="242" spans="1:10" ht="15.75" thickBot="1">
      <c r="A242" s="76"/>
      <c r="B242" s="76"/>
      <c r="C242" s="76"/>
      <c r="D242" s="76"/>
      <c r="E242" s="118" t="s">
        <v>180</v>
      </c>
      <c r="F242" s="118"/>
      <c r="G242" s="81">
        <v>1.63432635124451E-09</v>
      </c>
      <c r="H242" s="81">
        <v>1.469711723649043E-10</v>
      </c>
      <c r="I242" s="81">
        <v>5.48509658110825E-10</v>
      </c>
      <c r="J242" s="81">
        <v>9.38845520768776E-10</v>
      </c>
    </row>
    <row r="243" spans="1:10" ht="15.75" thickBot="1">
      <c r="A243" s="76"/>
      <c r="B243" s="76"/>
      <c r="C243" s="76"/>
      <c r="D243" s="76"/>
      <c r="E243" s="118" t="s">
        <v>181</v>
      </c>
      <c r="F243" s="118"/>
      <c r="G243" s="81">
        <v>2.21247671725675E-16</v>
      </c>
      <c r="H243" s="81">
        <v>5.56163533390941E-17</v>
      </c>
      <c r="I243" s="81">
        <v>1.074044738709769E-17</v>
      </c>
      <c r="J243" s="81">
        <v>1.54890870999483E-16</v>
      </c>
    </row>
    <row r="244" spans="1:10" ht="15.75" thickBot="1">
      <c r="A244" s="76"/>
      <c r="B244" s="76"/>
      <c r="C244" s="76"/>
      <c r="D244" s="76"/>
      <c r="E244" s="118" t="s">
        <v>182</v>
      </c>
      <c r="F244" s="118"/>
      <c r="G244" s="81">
        <v>2.37055460171271E-06</v>
      </c>
      <c r="H244" s="81">
        <v>1.917676394113934E-06</v>
      </c>
      <c r="I244" s="81">
        <v>8.558094936148571E-08</v>
      </c>
      <c r="J244" s="81">
        <v>3.6729725823729E-07</v>
      </c>
    </row>
    <row r="245" spans="1:10" ht="15.75" thickBot="1">
      <c r="A245" s="76"/>
      <c r="B245" s="76"/>
      <c r="C245" s="76"/>
      <c r="D245" s="76"/>
      <c r="E245" s="118" t="s">
        <v>183</v>
      </c>
      <c r="F245" s="118"/>
      <c r="G245" s="81">
        <v>6.11346594953594E-12</v>
      </c>
      <c r="H245" s="81">
        <v>4.382754149061557E-12</v>
      </c>
      <c r="I245" s="81">
        <v>5.23393120497804E-13</v>
      </c>
      <c r="J245" s="81">
        <v>1.20731867997657E-12</v>
      </c>
    </row>
    <row r="246" spans="1:10" ht="15.75" thickBot="1">
      <c r="A246" s="76"/>
      <c r="B246" s="76"/>
      <c r="C246" s="76"/>
      <c r="D246" s="76"/>
      <c r="E246" s="118" t="s">
        <v>184</v>
      </c>
      <c r="F246" s="118"/>
      <c r="G246" s="81">
        <v>0.000244717794328387</v>
      </c>
      <c r="H246" s="81">
        <v>0.00017740180310729753</v>
      </c>
      <c r="I246" s="81">
        <v>2.122121027196809E-05</v>
      </c>
      <c r="J246" s="81">
        <v>4.60947809491215E-05</v>
      </c>
    </row>
    <row r="247" spans="1:10" ht="15.75" thickBot="1">
      <c r="A247" s="76"/>
      <c r="B247" s="76"/>
      <c r="C247" s="76"/>
      <c r="D247" s="76"/>
      <c r="E247" s="118" t="s">
        <v>185</v>
      </c>
      <c r="F247" s="118"/>
      <c r="G247" s="81">
        <v>1.14665394683678E-11</v>
      </c>
      <c r="H247" s="81">
        <v>8.555451020087695E-12</v>
      </c>
      <c r="I247" s="81">
        <v>6.946482366252439E-13</v>
      </c>
      <c r="J247" s="81">
        <v>2.21644021165485E-12</v>
      </c>
    </row>
    <row r="248" spans="1:10" ht="15.75" thickBot="1">
      <c r="A248" s="76"/>
      <c r="B248" s="76"/>
      <c r="C248" s="76"/>
      <c r="D248" s="76"/>
      <c r="E248" s="118" t="s">
        <v>186</v>
      </c>
      <c r="F248" s="118"/>
      <c r="G248" s="81">
        <v>1.46015601237625E-09</v>
      </c>
      <c r="H248" s="81">
        <v>1.0919916177745196E-09</v>
      </c>
      <c r="I248" s="81">
        <v>1.0607181990621146E-10</v>
      </c>
      <c r="J248" s="81">
        <v>2.62092574695513E-10</v>
      </c>
    </row>
    <row r="249" spans="1:10" ht="15.75" thickBot="1">
      <c r="A249" s="76"/>
      <c r="B249" s="76"/>
      <c r="C249" s="76"/>
      <c r="D249" s="76"/>
      <c r="E249" s="118" t="s">
        <v>187</v>
      </c>
      <c r="F249" s="118"/>
      <c r="G249" s="81">
        <v>2.12627428761139E-16</v>
      </c>
      <c r="H249" s="81">
        <v>5.3445571301736395E-17</v>
      </c>
      <c r="I249" s="81">
        <v>1.0321234417829419E-17</v>
      </c>
      <c r="J249" s="81">
        <v>1.48860623041573E-16</v>
      </c>
    </row>
    <row r="250" spans="1:10" ht="15.75" thickBot="1">
      <c r="A250" s="76"/>
      <c r="B250" s="76"/>
      <c r="C250" s="76"/>
      <c r="D250" s="76"/>
      <c r="E250" s="118" t="s">
        <v>188</v>
      </c>
      <c r="F250" s="118"/>
      <c r="G250" s="81">
        <v>1.00879744182751E-05</v>
      </c>
      <c r="H250" s="81">
        <v>9.117810215291064E-06</v>
      </c>
      <c r="I250" s="81">
        <v>9.945903506919179E-08</v>
      </c>
      <c r="J250" s="81">
        <v>8.70705167914824E-07</v>
      </c>
    </row>
    <row r="251" spans="1:10" ht="15.75" thickBot="1">
      <c r="A251" s="76"/>
      <c r="B251" s="76"/>
      <c r="C251" s="76"/>
      <c r="D251" s="76"/>
      <c r="E251" s="118" t="s">
        <v>189</v>
      </c>
      <c r="F251" s="118"/>
      <c r="G251" s="81">
        <v>0.000130665198608509</v>
      </c>
      <c r="H251" s="81">
        <v>0.00011902774651279129</v>
      </c>
      <c r="I251" s="81">
        <v>8.86117948847577E-07</v>
      </c>
      <c r="J251" s="81">
        <v>1.07513341468699E-05</v>
      </c>
    </row>
    <row r="252" spans="1:10" ht="15.75" thickBot="1">
      <c r="A252" s="76"/>
      <c r="B252" s="76"/>
      <c r="C252" s="76"/>
      <c r="D252" s="76"/>
      <c r="E252" s="118" t="s">
        <v>190</v>
      </c>
      <c r="F252" s="118"/>
      <c r="G252" s="81">
        <v>5.43527471029724E-05</v>
      </c>
      <c r="H252" s="81">
        <v>4.9578946085123463E-05</v>
      </c>
      <c r="I252" s="81">
        <v>3.73838718982867E-07</v>
      </c>
      <c r="J252" s="81">
        <v>4.39996229886604E-06</v>
      </c>
    </row>
    <row r="253" spans="1:10" ht="15.75" thickBot="1">
      <c r="A253" s="76"/>
      <c r="B253" s="76"/>
      <c r="C253" s="76"/>
      <c r="D253" s="76"/>
      <c r="E253" s="118" t="s">
        <v>191</v>
      </c>
      <c r="F253" s="118"/>
      <c r="G253" s="81">
        <v>5.0390132090709E-16</v>
      </c>
      <c r="H253" s="81">
        <v>4.547261238879664E-16</v>
      </c>
      <c r="I253" s="81">
        <v>5.74465057472176E-18</v>
      </c>
      <c r="J253" s="81">
        <v>4.3430546444402E-17</v>
      </c>
    </row>
    <row r="254" spans="1:10" ht="15.75" thickBot="1">
      <c r="A254" s="76"/>
      <c r="B254" s="76"/>
      <c r="C254" s="76"/>
      <c r="D254" s="76"/>
      <c r="E254" s="118" t="s">
        <v>192</v>
      </c>
      <c r="F254" s="118"/>
      <c r="G254" s="81">
        <v>2.53069834836283E-15</v>
      </c>
      <c r="H254" s="81">
        <v>2.178447919165932E-15</v>
      </c>
      <c r="I254" s="81">
        <v>9.201960836868001E-17</v>
      </c>
      <c r="J254" s="81">
        <v>2.6023082082822E-16</v>
      </c>
    </row>
    <row r="255" spans="1:10" ht="15.75" thickBot="1">
      <c r="A255" s="76"/>
      <c r="B255" s="76"/>
      <c r="C255" s="76"/>
      <c r="D255" s="118" t="s">
        <v>193</v>
      </c>
      <c r="E255" s="118"/>
      <c r="F255" s="118"/>
      <c r="G255" s="81">
        <v>2.77448878556604</v>
      </c>
      <c r="H255" s="81">
        <v>0.3390861217315203</v>
      </c>
      <c r="I255" s="81">
        <v>0.33723274160923544</v>
      </c>
      <c r="J255" s="81">
        <v>2.09827346165911</v>
      </c>
    </row>
    <row r="256" spans="1:10" ht="15.75" thickBot="1">
      <c r="A256" s="76"/>
      <c r="B256" s="76"/>
      <c r="C256" s="76"/>
      <c r="D256" s="76"/>
      <c r="E256" s="118" t="s">
        <v>87</v>
      </c>
      <c r="F256" s="118"/>
      <c r="G256" s="81">
        <v>2.30792061420735</v>
      </c>
      <c r="H256" s="81">
        <v>0.22936258526619596</v>
      </c>
      <c r="I256" s="81">
        <v>0.21245759981758566</v>
      </c>
      <c r="J256" s="81">
        <v>1.8662039685574</v>
      </c>
    </row>
    <row r="257" spans="1:10" ht="15.75" thickBot="1">
      <c r="A257" s="76"/>
      <c r="B257" s="76"/>
      <c r="C257" s="76"/>
      <c r="D257" s="76"/>
      <c r="E257" s="76"/>
      <c r="F257" s="76" t="s">
        <v>87</v>
      </c>
      <c r="G257" s="81">
        <v>1.46658895825246</v>
      </c>
      <c r="H257" s="81">
        <v>0</v>
      </c>
      <c r="I257" s="81">
        <v>5.176061074458753E-05</v>
      </c>
      <c r="J257" s="81">
        <v>1.46653719764171</v>
      </c>
    </row>
    <row r="258" spans="1:10" ht="15.75" thickBot="1">
      <c r="A258" s="76"/>
      <c r="B258" s="76"/>
      <c r="C258" s="76"/>
      <c r="D258" s="76"/>
      <c r="E258" s="76"/>
      <c r="F258" s="76" t="s">
        <v>194</v>
      </c>
      <c r="G258" s="81">
        <v>0.101369479343917</v>
      </c>
      <c r="H258" s="81">
        <v>0.07725070588759987</v>
      </c>
      <c r="I258" s="81">
        <v>0.008015825947302805</v>
      </c>
      <c r="J258" s="81">
        <v>0.0161029475090141</v>
      </c>
    </row>
    <row r="259" spans="1:10" ht="15.75" thickBot="1">
      <c r="A259" s="76"/>
      <c r="B259" s="76"/>
      <c r="C259" s="76"/>
      <c r="D259" s="76"/>
      <c r="E259" s="76"/>
      <c r="F259" s="76" t="s">
        <v>195</v>
      </c>
      <c r="G259" s="81">
        <v>0</v>
      </c>
      <c r="H259" s="81">
        <v>0</v>
      </c>
      <c r="I259" s="81">
        <v>0</v>
      </c>
      <c r="J259" s="81">
        <v>0</v>
      </c>
    </row>
    <row r="260" spans="1:10" ht="15.75" thickBot="1">
      <c r="A260" s="76"/>
      <c r="B260" s="76"/>
      <c r="C260" s="76"/>
      <c r="D260" s="76"/>
      <c r="E260" s="76"/>
      <c r="F260" s="76" t="s">
        <v>196</v>
      </c>
      <c r="G260" s="81">
        <v>0.010190544042859</v>
      </c>
      <c r="H260" s="81">
        <v>0.009768375945953558</v>
      </c>
      <c r="I260" s="81">
        <v>0.000525707530729893</v>
      </c>
      <c r="J260" s="81">
        <v>0</v>
      </c>
    </row>
    <row r="261" spans="1:10" ht="15.75" thickBot="1">
      <c r="A261" s="76"/>
      <c r="B261" s="76"/>
      <c r="C261" s="76"/>
      <c r="D261" s="76"/>
      <c r="E261" s="76"/>
      <c r="F261" s="76" t="s">
        <v>197</v>
      </c>
      <c r="G261" s="81">
        <v>0.729771632568123</v>
      </c>
      <c r="H261" s="81">
        <v>0.14234350343264313</v>
      </c>
      <c r="I261" s="81">
        <v>0.20386430572880918</v>
      </c>
      <c r="J261" s="81">
        <v>0.383563823406671</v>
      </c>
    </row>
    <row r="262" spans="1:10" ht="15.75" thickBot="1">
      <c r="A262" s="76"/>
      <c r="B262" s="76"/>
      <c r="C262" s="76"/>
      <c r="D262" s="76"/>
      <c r="E262" s="118" t="s">
        <v>198</v>
      </c>
      <c r="F262" s="118"/>
      <c r="G262" s="81">
        <v>0.466159054374165</v>
      </c>
      <c r="H262" s="81">
        <v>0.10959165119324679</v>
      </c>
      <c r="I262" s="81">
        <v>0.12474027097016935</v>
      </c>
      <c r="J262" s="81">
        <v>0.231827132210749</v>
      </c>
    </row>
    <row r="263" spans="1:10" ht="15.75" thickBot="1">
      <c r="A263" s="76"/>
      <c r="B263" s="76"/>
      <c r="C263" s="76"/>
      <c r="D263" s="76"/>
      <c r="E263" s="118" t="s">
        <v>89</v>
      </c>
      <c r="F263" s="118"/>
      <c r="G263" s="81">
        <v>0.000408535130481549</v>
      </c>
      <c r="H263" s="81">
        <v>0.0001318852294587476</v>
      </c>
      <c r="I263" s="81">
        <v>3.46392745805057E-05</v>
      </c>
      <c r="J263" s="81">
        <v>0.000242010626442295</v>
      </c>
    </row>
    <row r="264" spans="1:10" ht="15.75" thickBot="1">
      <c r="A264" s="76"/>
      <c r="B264" s="76"/>
      <c r="C264" s="76"/>
      <c r="D264" s="76"/>
      <c r="E264" s="118" t="s">
        <v>107</v>
      </c>
      <c r="F264" s="118"/>
      <c r="G264" s="81">
        <v>4.60297533427508E-11</v>
      </c>
      <c r="H264" s="81">
        <v>4.2590498100501645E-11</v>
      </c>
      <c r="I264" s="81">
        <v>5.82885264476151E-13</v>
      </c>
      <c r="J264" s="81">
        <v>2.856369977773E-12</v>
      </c>
    </row>
    <row r="265" spans="1:10" ht="15.75" thickBot="1">
      <c r="A265" s="76"/>
      <c r="B265" s="76"/>
      <c r="C265" s="76"/>
      <c r="D265" s="76"/>
      <c r="E265" s="118" t="s">
        <v>199</v>
      </c>
      <c r="F265" s="118"/>
      <c r="G265" s="81">
        <v>5.81808013799624E-07</v>
      </c>
      <c r="H265" s="81">
        <v>2.8284956522555664E-14</v>
      </c>
      <c r="I265" s="81">
        <v>2.3154631685835784E-07</v>
      </c>
      <c r="J265" s="81">
        <v>3.5026166865631E-07</v>
      </c>
    </row>
    <row r="266" spans="1:10" ht="15.75" thickBot="1">
      <c r="A266" s="76"/>
      <c r="B266" s="76"/>
      <c r="C266" s="118" t="s">
        <v>613</v>
      </c>
      <c r="D266" s="118"/>
      <c r="E266" s="118"/>
      <c r="F266" s="118"/>
      <c r="G266" s="81">
        <v>0</v>
      </c>
      <c r="H266" s="81">
        <v>0</v>
      </c>
      <c r="I266" s="81">
        <v>0</v>
      </c>
      <c r="J266" s="81">
        <v>0</v>
      </c>
    </row>
    <row r="267" spans="1:10" ht="15.75" thickBot="1">
      <c r="A267" s="76"/>
      <c r="B267" s="76"/>
      <c r="C267" s="118" t="s">
        <v>614</v>
      </c>
      <c r="D267" s="118"/>
      <c r="E267" s="118"/>
      <c r="F267" s="118"/>
      <c r="G267" s="81">
        <v>0</v>
      </c>
      <c r="H267" s="81">
        <v>0</v>
      </c>
      <c r="I267" s="81">
        <v>0</v>
      </c>
      <c r="J267" s="81">
        <v>0</v>
      </c>
    </row>
    <row r="268" spans="1:10" ht="15.75" thickBot="1">
      <c r="A268" s="76"/>
      <c r="B268" s="76"/>
      <c r="C268" s="118" t="s">
        <v>615</v>
      </c>
      <c r="D268" s="118"/>
      <c r="E268" s="118"/>
      <c r="F268" s="118"/>
      <c r="G268" s="81">
        <v>0</v>
      </c>
      <c r="H268" s="81">
        <v>0</v>
      </c>
      <c r="I268" s="81">
        <v>0.0515</v>
      </c>
      <c r="J268" s="81">
        <v>0</v>
      </c>
    </row>
    <row r="269" spans="1:10" ht="15.75" thickBot="1">
      <c r="A269" s="76"/>
      <c r="B269" s="76"/>
      <c r="C269" s="118" t="s">
        <v>616</v>
      </c>
      <c r="D269" s="118"/>
      <c r="E269" s="118"/>
      <c r="F269" s="118"/>
      <c r="G269" s="81">
        <v>0</v>
      </c>
      <c r="H269" s="81">
        <v>0</v>
      </c>
      <c r="I269" s="81">
        <v>0</v>
      </c>
      <c r="J269" s="81">
        <v>0</v>
      </c>
    </row>
    <row r="270" spans="1:10" ht="15.75" thickBot="1">
      <c r="A270" s="76"/>
      <c r="B270" s="76"/>
      <c r="C270" s="118" t="s">
        <v>617</v>
      </c>
      <c r="D270" s="118"/>
      <c r="E270" s="118"/>
      <c r="F270" s="118"/>
      <c r="G270" s="81">
        <v>0</v>
      </c>
      <c r="H270" s="81">
        <v>0</v>
      </c>
      <c r="I270" s="81">
        <v>0</v>
      </c>
      <c r="J270" s="81">
        <v>0</v>
      </c>
    </row>
    <row r="271" spans="1:10" ht="15.75" thickBot="1">
      <c r="A271" s="76"/>
      <c r="B271" s="76"/>
      <c r="C271" s="118" t="s">
        <v>618</v>
      </c>
      <c r="D271" s="118"/>
      <c r="E271" s="118"/>
      <c r="F271" s="118"/>
      <c r="G271" s="81">
        <v>0</v>
      </c>
      <c r="H271" s="81">
        <v>0</v>
      </c>
      <c r="I271" s="81">
        <v>0</v>
      </c>
      <c r="J271" s="81">
        <v>0</v>
      </c>
    </row>
    <row r="272" spans="1:10" ht="15.75" thickBot="1">
      <c r="A272" s="78" t="s">
        <v>200</v>
      </c>
      <c r="B272" s="78"/>
      <c r="C272" s="78"/>
      <c r="D272" s="78"/>
      <c r="E272" s="78"/>
      <c r="F272" s="78"/>
      <c r="G272" s="79"/>
      <c r="H272" s="79"/>
      <c r="I272" s="79"/>
      <c r="J272" s="79"/>
    </row>
    <row r="273" spans="1:10" ht="15.75" thickBot="1">
      <c r="A273" s="118" t="s">
        <v>120</v>
      </c>
      <c r="B273" s="118"/>
      <c r="C273" s="118"/>
      <c r="D273" s="118"/>
      <c r="E273" s="118"/>
      <c r="F273" s="118"/>
      <c r="G273" s="81">
        <v>1.73809891689991</v>
      </c>
      <c r="H273" s="81">
        <v>0.4405617866288606</v>
      </c>
      <c r="I273" s="81">
        <v>0.4294529742756473</v>
      </c>
      <c r="J273" s="81">
        <v>0.971187695429227</v>
      </c>
    </row>
    <row r="274" spans="1:10" ht="15.75" thickBot="1">
      <c r="A274" s="76"/>
      <c r="B274" s="118" t="s">
        <v>121</v>
      </c>
      <c r="C274" s="118"/>
      <c r="D274" s="118"/>
      <c r="E274" s="118"/>
      <c r="F274" s="118"/>
      <c r="G274" s="81">
        <v>0.562692433373804</v>
      </c>
      <c r="H274" s="81">
        <v>0.1677469307474248</v>
      </c>
      <c r="I274" s="81">
        <v>0.2105853515594457</v>
      </c>
      <c r="J274" s="81">
        <v>0.287463690500757</v>
      </c>
    </row>
    <row r="275" spans="1:10" ht="15.75" thickBot="1">
      <c r="A275" s="76"/>
      <c r="B275" s="76"/>
      <c r="C275" s="118" t="s">
        <v>110</v>
      </c>
      <c r="D275" s="118"/>
      <c r="E275" s="118"/>
      <c r="F275" s="118"/>
      <c r="G275" s="81">
        <v>0</v>
      </c>
      <c r="H275" s="81">
        <v>0</v>
      </c>
      <c r="I275" s="81">
        <v>0</v>
      </c>
      <c r="J275" s="81">
        <v>0</v>
      </c>
    </row>
    <row r="276" spans="1:10" ht="15.75" thickBot="1">
      <c r="A276" s="76"/>
      <c r="B276" s="76"/>
      <c r="C276" s="76"/>
      <c r="D276" s="118" t="s">
        <v>122</v>
      </c>
      <c r="E276" s="118"/>
      <c r="F276" s="118"/>
      <c r="G276" s="81">
        <v>0</v>
      </c>
      <c r="H276" s="81">
        <v>0</v>
      </c>
      <c r="I276" s="81">
        <v>0</v>
      </c>
      <c r="J276" s="81">
        <v>0</v>
      </c>
    </row>
    <row r="277" spans="1:10" ht="15.75" thickBot="1">
      <c r="A277" s="76"/>
      <c r="B277" s="76"/>
      <c r="C277" s="76"/>
      <c r="D277" s="76"/>
      <c r="E277" s="118" t="s">
        <v>123</v>
      </c>
      <c r="F277" s="118"/>
      <c r="G277" s="81">
        <v>0</v>
      </c>
      <c r="H277" s="81">
        <v>0</v>
      </c>
      <c r="I277" s="81">
        <v>0</v>
      </c>
      <c r="J277" s="81">
        <v>0</v>
      </c>
    </row>
    <row r="278" spans="1:10" ht="15.75" thickBot="1">
      <c r="A278" s="76"/>
      <c r="B278" s="76"/>
      <c r="C278" s="76"/>
      <c r="D278" s="76"/>
      <c r="E278" s="76"/>
      <c r="F278" s="76" t="s">
        <v>456</v>
      </c>
      <c r="G278" s="81">
        <v>0</v>
      </c>
      <c r="H278" s="81">
        <v>0</v>
      </c>
      <c r="I278" s="81">
        <v>0</v>
      </c>
      <c r="J278" s="81">
        <v>0</v>
      </c>
    </row>
    <row r="279" spans="1:10" ht="15.75" thickBot="1">
      <c r="A279" s="76"/>
      <c r="B279" s="76"/>
      <c r="C279" s="76"/>
      <c r="D279" s="76"/>
      <c r="E279" s="76"/>
      <c r="F279" s="76" t="s">
        <v>466</v>
      </c>
      <c r="G279" s="81">
        <v>0</v>
      </c>
      <c r="H279" s="81">
        <v>0</v>
      </c>
      <c r="I279" s="81">
        <v>0</v>
      </c>
      <c r="J279" s="81">
        <v>0</v>
      </c>
    </row>
    <row r="280" spans="1:10" ht="15.75" thickBot="1">
      <c r="A280" s="76"/>
      <c r="B280" s="76"/>
      <c r="C280" s="118" t="s">
        <v>131</v>
      </c>
      <c r="D280" s="118"/>
      <c r="E280" s="118"/>
      <c r="F280" s="118"/>
      <c r="G280" s="81">
        <v>0.562692433373804</v>
      </c>
      <c r="H280" s="81">
        <v>0.11624693074742483</v>
      </c>
      <c r="I280" s="81">
        <v>0.15908535155944564</v>
      </c>
      <c r="J280" s="81">
        <v>0.287463690500757</v>
      </c>
    </row>
    <row r="281" spans="1:10" ht="15.75" thickBot="1">
      <c r="A281" s="76"/>
      <c r="B281" s="76"/>
      <c r="C281" s="76"/>
      <c r="D281" s="118" t="s">
        <v>193</v>
      </c>
      <c r="E281" s="118"/>
      <c r="F281" s="118"/>
      <c r="G281" s="81">
        <v>0.562692433373804</v>
      </c>
      <c r="H281" s="81">
        <v>0.11624693074742483</v>
      </c>
      <c r="I281" s="81">
        <v>0.15908535155944564</v>
      </c>
      <c r="J281" s="81">
        <v>0.287463690500757</v>
      </c>
    </row>
    <row r="282" spans="1:10" ht="15.75" thickBot="1">
      <c r="A282" s="76"/>
      <c r="B282" s="76"/>
      <c r="C282" s="76"/>
      <c r="D282" s="76"/>
      <c r="E282" s="118" t="s">
        <v>87</v>
      </c>
      <c r="F282" s="118"/>
      <c r="G282" s="81">
        <v>0.562692433373804</v>
      </c>
      <c r="H282" s="81">
        <v>0.11624693074742483</v>
      </c>
      <c r="I282" s="81">
        <v>0.15908535155944564</v>
      </c>
      <c r="J282" s="81">
        <v>0.287463690500757</v>
      </c>
    </row>
    <row r="283" spans="1:10" ht="15.75" thickBot="1">
      <c r="A283" s="76"/>
      <c r="B283" s="76"/>
      <c r="C283" s="76"/>
      <c r="D283" s="76"/>
      <c r="E283" s="76"/>
      <c r="F283" s="76" t="s">
        <v>194</v>
      </c>
      <c r="G283" s="81">
        <v>0</v>
      </c>
      <c r="H283" s="81">
        <v>0</v>
      </c>
      <c r="I283" s="81">
        <v>0</v>
      </c>
      <c r="J283" s="81">
        <v>0</v>
      </c>
    </row>
    <row r="284" spans="1:10" ht="15.75" thickBot="1">
      <c r="A284" s="76"/>
      <c r="B284" s="76"/>
      <c r="C284" s="76"/>
      <c r="D284" s="76"/>
      <c r="E284" s="76"/>
      <c r="F284" s="76" t="s">
        <v>195</v>
      </c>
      <c r="G284" s="81">
        <v>0.562160911729717</v>
      </c>
      <c r="H284" s="81">
        <v>0.11571540910333783</v>
      </c>
      <c r="I284" s="81">
        <v>0.15906925721490164</v>
      </c>
      <c r="J284" s="81">
        <v>0.287376245411477</v>
      </c>
    </row>
    <row r="285" spans="1:10" ht="15.75" thickBot="1">
      <c r="A285" s="76"/>
      <c r="B285" s="76"/>
      <c r="C285" s="76"/>
      <c r="D285" s="76"/>
      <c r="E285" s="76"/>
      <c r="F285" s="76" t="s">
        <v>196</v>
      </c>
      <c r="G285" s="81">
        <v>0</v>
      </c>
      <c r="H285" s="81">
        <v>0</v>
      </c>
      <c r="I285" s="81">
        <v>1.60943445439422E-05</v>
      </c>
      <c r="J285" s="81">
        <v>8.7445089280462E-05</v>
      </c>
    </row>
    <row r="286" spans="1:10" ht="15.75" thickBot="1">
      <c r="A286" s="76"/>
      <c r="B286" s="76"/>
      <c r="C286" s="76"/>
      <c r="D286" s="76"/>
      <c r="E286" s="76"/>
      <c r="F286" s="76" t="s">
        <v>201</v>
      </c>
      <c r="G286" s="81">
        <v>0.000531521644087017</v>
      </c>
      <c r="H286" s="81">
        <v>0.000531521644087017</v>
      </c>
      <c r="I286" s="81">
        <v>0</v>
      </c>
      <c r="J286" s="81">
        <v>0</v>
      </c>
    </row>
    <row r="287" spans="1:10" ht="15.75" thickBot="1">
      <c r="A287" s="76"/>
      <c r="B287" s="76"/>
      <c r="C287" s="118" t="s">
        <v>613</v>
      </c>
      <c r="D287" s="118"/>
      <c r="E287" s="118"/>
      <c r="F287" s="118"/>
      <c r="G287" s="81">
        <v>0</v>
      </c>
      <c r="H287" s="81">
        <v>0</v>
      </c>
      <c r="I287" s="81">
        <v>0</v>
      </c>
      <c r="J287" s="81">
        <v>0</v>
      </c>
    </row>
    <row r="288" spans="1:10" ht="15.75" thickBot="1">
      <c r="A288" s="76"/>
      <c r="B288" s="76"/>
      <c r="C288" s="118" t="s">
        <v>614</v>
      </c>
      <c r="D288" s="118"/>
      <c r="E288" s="118"/>
      <c r="F288" s="118"/>
      <c r="G288" s="81">
        <v>0</v>
      </c>
      <c r="H288" s="81">
        <v>0</v>
      </c>
      <c r="I288" s="81">
        <v>0.0515</v>
      </c>
      <c r="J288" s="81">
        <v>0</v>
      </c>
    </row>
    <row r="289" spans="1:10" ht="15.75" thickBot="1">
      <c r="A289" s="76"/>
      <c r="B289" s="76"/>
      <c r="C289" s="118" t="s">
        <v>615</v>
      </c>
      <c r="D289" s="118"/>
      <c r="E289" s="118"/>
      <c r="F289" s="118"/>
      <c r="G289" s="81">
        <v>0</v>
      </c>
      <c r="H289" s="81">
        <v>0.0515</v>
      </c>
      <c r="I289" s="81">
        <v>0</v>
      </c>
      <c r="J289" s="81">
        <v>0</v>
      </c>
    </row>
    <row r="290" spans="1:10" ht="15.75" thickBot="1">
      <c r="A290" s="76"/>
      <c r="B290" s="76"/>
      <c r="C290" s="118" t="s">
        <v>616</v>
      </c>
      <c r="D290" s="118"/>
      <c r="E290" s="118"/>
      <c r="F290" s="118"/>
      <c r="G290" s="81">
        <v>0</v>
      </c>
      <c r="H290" s="81">
        <v>0</v>
      </c>
      <c r="I290" s="81">
        <v>0</v>
      </c>
      <c r="J290" s="81">
        <v>0</v>
      </c>
    </row>
    <row r="291" spans="1:10" ht="15.75" thickBot="1">
      <c r="A291" s="76"/>
      <c r="B291" s="76"/>
      <c r="C291" s="118" t="s">
        <v>617</v>
      </c>
      <c r="D291" s="118"/>
      <c r="E291" s="118"/>
      <c r="F291" s="118"/>
      <c r="G291" s="81">
        <v>0</v>
      </c>
      <c r="H291" s="81">
        <v>0</v>
      </c>
      <c r="I291" s="81">
        <v>0</v>
      </c>
      <c r="J291" s="81">
        <v>0</v>
      </c>
    </row>
    <row r="292" spans="1:10" ht="15.75" thickBot="1">
      <c r="A292" s="76"/>
      <c r="B292" s="76"/>
      <c r="C292" s="118" t="s">
        <v>618</v>
      </c>
      <c r="D292" s="118"/>
      <c r="E292" s="118"/>
      <c r="F292" s="118"/>
      <c r="G292" s="81">
        <v>0</v>
      </c>
      <c r="H292" s="81">
        <v>0</v>
      </c>
      <c r="I292" s="81">
        <v>0</v>
      </c>
      <c r="J292" s="81">
        <v>0</v>
      </c>
    </row>
    <row r="293" spans="1:10" ht="15.75" thickBot="1">
      <c r="A293" s="76"/>
      <c r="B293" s="118" t="s">
        <v>203</v>
      </c>
      <c r="C293" s="118"/>
      <c r="D293" s="118"/>
      <c r="E293" s="118"/>
      <c r="F293" s="118"/>
      <c r="G293" s="81">
        <v>1.14086902111267</v>
      </c>
      <c r="H293" s="81">
        <v>0.2483394751691789</v>
      </c>
      <c r="I293" s="81">
        <v>0.21803804039406757</v>
      </c>
      <c r="J293" s="81">
        <v>0.674491505549425</v>
      </c>
    </row>
    <row r="294" spans="1:10" ht="15.75" thickBot="1">
      <c r="A294" s="76"/>
      <c r="B294" s="76"/>
      <c r="C294" s="118" t="s">
        <v>204</v>
      </c>
      <c r="D294" s="118"/>
      <c r="E294" s="118"/>
      <c r="F294" s="118"/>
      <c r="G294" s="81">
        <v>1.90949836950939E-07</v>
      </c>
      <c r="H294" s="81">
        <v>1.085369327470962E-07</v>
      </c>
      <c r="I294" s="81">
        <v>2.435386646489546E-08</v>
      </c>
      <c r="J294" s="81">
        <v>5.80590377389465E-08</v>
      </c>
    </row>
    <row r="295" spans="1:10" ht="15.75" thickBot="1">
      <c r="A295" s="76"/>
      <c r="B295" s="76"/>
      <c r="C295" s="76"/>
      <c r="D295" s="118" t="s">
        <v>205</v>
      </c>
      <c r="E295" s="118"/>
      <c r="F295" s="118"/>
      <c r="G295" s="81">
        <v>6.73991693278078E-10</v>
      </c>
      <c r="H295" s="81">
        <v>8.74248128525869E-11</v>
      </c>
      <c r="I295" s="81">
        <v>2.242755474129678E-10</v>
      </c>
      <c r="J295" s="81">
        <v>3.62291333012523E-10</v>
      </c>
    </row>
    <row r="296" spans="1:10" ht="15.75" thickBot="1">
      <c r="A296" s="76"/>
      <c r="B296" s="76"/>
      <c r="C296" s="76"/>
      <c r="D296" s="118" t="s">
        <v>206</v>
      </c>
      <c r="E296" s="118"/>
      <c r="F296" s="118"/>
      <c r="G296" s="81">
        <v>7.66777161178868E-09</v>
      </c>
      <c r="H296" s="81">
        <v>8.21286772330621E-10</v>
      </c>
      <c r="I296" s="81">
        <v>2.3459921242862944E-09</v>
      </c>
      <c r="J296" s="81">
        <v>4.50049271517176E-09</v>
      </c>
    </row>
    <row r="297" spans="1:10" ht="15.75" thickBot="1">
      <c r="A297" s="76"/>
      <c r="B297" s="76"/>
      <c r="C297" s="76"/>
      <c r="D297" s="118" t="s">
        <v>207</v>
      </c>
      <c r="E297" s="118"/>
      <c r="F297" s="118"/>
      <c r="G297" s="81">
        <v>5.39559914754752E-13</v>
      </c>
      <c r="H297" s="81">
        <v>4.928453373146369E-13</v>
      </c>
      <c r="I297" s="81">
        <v>3.3499279199236698E-15</v>
      </c>
      <c r="J297" s="81">
        <v>4.33646495201915E-14</v>
      </c>
    </row>
    <row r="298" spans="1:10" ht="15.75" thickBot="1">
      <c r="A298" s="76"/>
      <c r="B298" s="76"/>
      <c r="C298" s="76"/>
      <c r="D298" s="118" t="s">
        <v>208</v>
      </c>
      <c r="E298" s="118"/>
      <c r="F298" s="118"/>
      <c r="G298" s="81">
        <v>5.34352194681396E-10</v>
      </c>
      <c r="H298" s="81">
        <v>1.641717782056467E-10</v>
      </c>
      <c r="I298" s="81">
        <v>1.2950597478498263E-10</v>
      </c>
      <c r="J298" s="81">
        <v>2.40674441690766E-10</v>
      </c>
    </row>
    <row r="299" spans="1:10" ht="15.75" thickBot="1">
      <c r="A299" s="76"/>
      <c r="B299" s="76"/>
      <c r="C299" s="76"/>
      <c r="D299" s="118" t="s">
        <v>209</v>
      </c>
      <c r="E299" s="118"/>
      <c r="F299" s="118"/>
      <c r="G299" s="81">
        <v>1.12938377395062E-10</v>
      </c>
      <c r="H299" s="81">
        <v>1.0220719055023211E-10</v>
      </c>
      <c r="I299" s="81">
        <v>1.082504828607076E-12</v>
      </c>
      <c r="J299" s="81">
        <v>9.64868201622319E-12</v>
      </c>
    </row>
    <row r="300" spans="1:10" ht="15.75" thickBot="1">
      <c r="A300" s="76"/>
      <c r="B300" s="76"/>
      <c r="C300" s="76"/>
      <c r="D300" s="118" t="s">
        <v>211</v>
      </c>
      <c r="E300" s="118"/>
      <c r="F300" s="118"/>
      <c r="G300" s="81">
        <v>1.16988895964085E-09</v>
      </c>
      <c r="H300" s="81">
        <v>4.82073193214948E-10</v>
      </c>
      <c r="I300" s="81">
        <v>2.298738586365084E-10</v>
      </c>
      <c r="J300" s="81">
        <v>4.57941907789397E-10</v>
      </c>
    </row>
    <row r="301" spans="1:10" ht="15.75" thickBot="1">
      <c r="A301" s="76"/>
      <c r="B301" s="76"/>
      <c r="C301" s="76"/>
      <c r="D301" s="118" t="s">
        <v>212</v>
      </c>
      <c r="E301" s="118"/>
      <c r="F301" s="118"/>
      <c r="G301" s="81">
        <v>6.77031579923757E-10</v>
      </c>
      <c r="H301" s="81">
        <v>2.867733557669619E-10</v>
      </c>
      <c r="I301" s="81">
        <v>1.269263080117003E-10</v>
      </c>
      <c r="J301" s="81">
        <v>2.63331916145095E-10</v>
      </c>
    </row>
    <row r="302" spans="1:10" ht="15.75" thickBot="1">
      <c r="A302" s="76"/>
      <c r="B302" s="76"/>
      <c r="C302" s="76"/>
      <c r="D302" s="118" t="s">
        <v>213</v>
      </c>
      <c r="E302" s="118"/>
      <c r="F302" s="118"/>
      <c r="G302" s="81">
        <v>2.50287297884411E-09</v>
      </c>
      <c r="H302" s="81">
        <v>1.6776337402634405E-09</v>
      </c>
      <c r="I302" s="81">
        <v>2.653988670151667E-10</v>
      </c>
      <c r="J302" s="81">
        <v>5.59840371565511E-10</v>
      </c>
    </row>
    <row r="303" spans="1:10" ht="15.75" thickBot="1">
      <c r="A303" s="76"/>
      <c r="B303" s="76"/>
      <c r="C303" s="76"/>
      <c r="D303" s="118" t="s">
        <v>214</v>
      </c>
      <c r="E303" s="118"/>
      <c r="F303" s="118"/>
      <c r="G303" s="81">
        <v>8.11671259089018E-12</v>
      </c>
      <c r="H303" s="81">
        <v>4.373241026263987E-12</v>
      </c>
      <c r="I303" s="81">
        <v>1.2686630778246773E-12</v>
      </c>
      <c r="J303" s="81">
        <v>2.47480848680151E-12</v>
      </c>
    </row>
    <row r="304" spans="1:10" ht="15.75" thickBot="1">
      <c r="A304" s="76"/>
      <c r="B304" s="76"/>
      <c r="C304" s="76"/>
      <c r="D304" s="118" t="s">
        <v>215</v>
      </c>
      <c r="E304" s="118"/>
      <c r="F304" s="118"/>
      <c r="G304" s="81">
        <v>4.47843634801069E-11</v>
      </c>
      <c r="H304" s="81">
        <v>4.090690715933295E-11</v>
      </c>
      <c r="I304" s="81">
        <v>2.78044017396599E-13</v>
      </c>
      <c r="J304" s="81">
        <v>3.5994123033774E-12</v>
      </c>
    </row>
    <row r="305" spans="1:10" ht="15.75" thickBot="1">
      <c r="A305" s="76"/>
      <c r="B305" s="76"/>
      <c r="C305" s="76"/>
      <c r="D305" s="118" t="s">
        <v>133</v>
      </c>
      <c r="E305" s="118"/>
      <c r="F305" s="118"/>
      <c r="G305" s="81">
        <v>1.46271213578085E-09</v>
      </c>
      <c r="H305" s="81">
        <v>1.0733524759889192E-09</v>
      </c>
      <c r="I305" s="81">
        <v>7.503448682444169E-11</v>
      </c>
      <c r="J305" s="81">
        <v>3.14325172967488E-10</v>
      </c>
    </row>
    <row r="306" spans="1:10" ht="15.75" thickBot="1">
      <c r="A306" s="76"/>
      <c r="B306" s="76"/>
      <c r="C306" s="76"/>
      <c r="D306" s="118" t="s">
        <v>216</v>
      </c>
      <c r="E306" s="118"/>
      <c r="F306" s="118"/>
      <c r="G306" s="81">
        <v>1.7149060133874E-13</v>
      </c>
      <c r="H306" s="81">
        <v>1.3331502826241804E-13</v>
      </c>
      <c r="I306" s="81">
        <v>9.64008227569144E-15</v>
      </c>
      <c r="J306" s="81">
        <v>2.85354908006307E-14</v>
      </c>
    </row>
    <row r="307" spans="1:10" ht="15.75" thickBot="1">
      <c r="A307" s="76"/>
      <c r="B307" s="76"/>
      <c r="C307" s="76"/>
      <c r="D307" s="118" t="s">
        <v>96</v>
      </c>
      <c r="E307" s="118"/>
      <c r="F307" s="118"/>
      <c r="G307" s="81">
        <v>1.35654834894114E-08</v>
      </c>
      <c r="H307" s="81">
        <v>7.857089982365816E-09</v>
      </c>
      <c r="I307" s="81">
        <v>1.228236446254557E-09</v>
      </c>
      <c r="J307" s="81">
        <v>4.48015706079105E-09</v>
      </c>
    </row>
    <row r="308" spans="1:10" ht="15.75" thickBot="1">
      <c r="A308" s="76"/>
      <c r="B308" s="76"/>
      <c r="C308" s="76"/>
      <c r="D308" s="118" t="s">
        <v>217</v>
      </c>
      <c r="E308" s="118"/>
      <c r="F308" s="118"/>
      <c r="G308" s="81">
        <v>4.75849585380238E-09</v>
      </c>
      <c r="H308" s="81">
        <v>2.974816547215431E-09</v>
      </c>
      <c r="I308" s="81">
        <v>5.67423859394301E-10</v>
      </c>
      <c r="J308" s="81">
        <v>1.21625544719265E-09</v>
      </c>
    </row>
    <row r="309" spans="1:10" ht="15.75" thickBot="1">
      <c r="A309" s="76"/>
      <c r="B309" s="76"/>
      <c r="C309" s="76"/>
      <c r="D309" s="118" t="s">
        <v>97</v>
      </c>
      <c r="E309" s="118"/>
      <c r="F309" s="118"/>
      <c r="G309" s="81">
        <v>1.13837736595327E-09</v>
      </c>
      <c r="H309" s="81">
        <v>2.81664574407966E-10</v>
      </c>
      <c r="I309" s="81">
        <v>2.277253169455641E-10</v>
      </c>
      <c r="J309" s="81">
        <v>6.28987474599738E-10</v>
      </c>
    </row>
    <row r="310" spans="1:10" ht="15.75" thickBot="1">
      <c r="A310" s="76"/>
      <c r="B310" s="76"/>
      <c r="C310" s="76"/>
      <c r="D310" s="118" t="s">
        <v>218</v>
      </c>
      <c r="E310" s="118"/>
      <c r="F310" s="118"/>
      <c r="G310" s="81">
        <v>9.70925190868509E-11</v>
      </c>
      <c r="H310" s="81">
        <v>7.19639638530727E-11</v>
      </c>
      <c r="I310" s="81">
        <v>4.251039558375439E-12</v>
      </c>
      <c r="J310" s="81">
        <v>2.08775156754028E-11</v>
      </c>
    </row>
    <row r="311" spans="1:10" ht="15.75" thickBot="1">
      <c r="A311" s="76"/>
      <c r="B311" s="76"/>
      <c r="C311" s="76"/>
      <c r="D311" s="118" t="s">
        <v>219</v>
      </c>
      <c r="E311" s="118"/>
      <c r="F311" s="118"/>
      <c r="G311" s="81">
        <v>1.67798600521776E-08</v>
      </c>
      <c r="H311" s="81">
        <v>1.3123767450185843E-08</v>
      </c>
      <c r="I311" s="81">
        <v>9.676992920711939E-10</v>
      </c>
      <c r="J311" s="81">
        <v>2.68839330992049E-09</v>
      </c>
    </row>
    <row r="312" spans="1:10" ht="15.75" thickBot="1">
      <c r="A312" s="76"/>
      <c r="B312" s="76"/>
      <c r="C312" s="76"/>
      <c r="D312" s="118" t="s">
        <v>220</v>
      </c>
      <c r="E312" s="118"/>
      <c r="F312" s="118"/>
      <c r="G312" s="81">
        <v>6.94805028216173E-18</v>
      </c>
      <c r="H312" s="81">
        <v>1.746528454278194E-18</v>
      </c>
      <c r="I312" s="81">
        <v>3.372840189498787E-19</v>
      </c>
      <c r="J312" s="81">
        <v>4.86423780893366E-18</v>
      </c>
    </row>
    <row r="313" spans="1:10" ht="15.75" thickBot="1">
      <c r="A313" s="76"/>
      <c r="B313" s="76"/>
      <c r="C313" s="76"/>
      <c r="D313" s="118" t="s">
        <v>221</v>
      </c>
      <c r="E313" s="118"/>
      <c r="F313" s="118"/>
      <c r="G313" s="81">
        <v>6.7071430800663E-18</v>
      </c>
      <c r="H313" s="81">
        <v>1.685982357109309E-18</v>
      </c>
      <c r="I313" s="81">
        <v>3.2559146217114772E-19</v>
      </c>
      <c r="J313" s="81">
        <v>4.69556926078584E-18</v>
      </c>
    </row>
    <row r="314" spans="1:10" ht="15.75" thickBot="1">
      <c r="A314" s="76"/>
      <c r="B314" s="76"/>
      <c r="C314" s="76"/>
      <c r="D314" s="118" t="s">
        <v>222</v>
      </c>
      <c r="E314" s="118"/>
      <c r="F314" s="118"/>
      <c r="G314" s="81">
        <v>1.71436563508955E-08</v>
      </c>
      <c r="H314" s="81">
        <v>8.871565191529608E-10</v>
      </c>
      <c r="I314" s="81">
        <v>5.837035230631697E-09</v>
      </c>
      <c r="J314" s="81">
        <v>1.04194646011109E-08</v>
      </c>
    </row>
    <row r="315" spans="1:10" ht="15.75" thickBot="1">
      <c r="A315" s="76"/>
      <c r="B315" s="76"/>
      <c r="C315" s="76"/>
      <c r="D315" s="118" t="s">
        <v>223</v>
      </c>
      <c r="E315" s="118"/>
      <c r="F315" s="118"/>
      <c r="G315" s="81">
        <v>1.63820693939649E-18</v>
      </c>
      <c r="H315" s="81">
        <v>3.307190401878807E-19</v>
      </c>
      <c r="I315" s="81">
        <v>4.754939815962E-19</v>
      </c>
      <c r="J315" s="81">
        <v>8.31993917612412E-19</v>
      </c>
    </row>
    <row r="316" spans="1:10" ht="15.75" thickBot="1">
      <c r="A316" s="76"/>
      <c r="B316" s="76"/>
      <c r="C316" s="76"/>
      <c r="D316" s="118" t="s">
        <v>224</v>
      </c>
      <c r="E316" s="118"/>
      <c r="F316" s="118"/>
      <c r="G316" s="81">
        <v>1.5059163592533E-11</v>
      </c>
      <c r="H316" s="81">
        <v>1.3628371784663284E-11</v>
      </c>
      <c r="I316" s="81">
        <v>1.443326383899781E-13</v>
      </c>
      <c r="J316" s="81">
        <v>1.28645916947979E-12</v>
      </c>
    </row>
    <row r="317" spans="1:10" ht="15.75" thickBot="1">
      <c r="A317" s="76"/>
      <c r="B317" s="76"/>
      <c r="C317" s="76"/>
      <c r="D317" s="118" t="s">
        <v>225</v>
      </c>
      <c r="E317" s="118"/>
      <c r="F317" s="118"/>
      <c r="G317" s="81">
        <v>1.10724314569278E-10</v>
      </c>
      <c r="H317" s="81">
        <v>1.0026960665312675E-10</v>
      </c>
      <c r="I317" s="81">
        <v>1.0215311848153549E-12</v>
      </c>
      <c r="J317" s="81">
        <v>9.43317673133595E-12</v>
      </c>
    </row>
    <row r="318" spans="1:10" ht="15.75" thickBot="1">
      <c r="A318" s="76"/>
      <c r="B318" s="76"/>
      <c r="C318" s="76"/>
      <c r="D318" s="118" t="s">
        <v>226</v>
      </c>
      <c r="E318" s="118"/>
      <c r="F318" s="118"/>
      <c r="G318" s="81">
        <v>6.51119850648098E-09</v>
      </c>
      <c r="H318" s="81">
        <v>3.7537761132594137E-10</v>
      </c>
      <c r="I318" s="81">
        <v>2.199258886550936E-09</v>
      </c>
      <c r="J318" s="81">
        <v>3.9365620086041E-09</v>
      </c>
    </row>
    <row r="319" spans="1:10" ht="15.75" thickBot="1">
      <c r="A319" s="76"/>
      <c r="B319" s="76"/>
      <c r="C319" s="76"/>
      <c r="D319" s="118" t="s">
        <v>227</v>
      </c>
      <c r="E319" s="118"/>
      <c r="F319" s="118"/>
      <c r="G319" s="81">
        <v>1.07528570045464E-11</v>
      </c>
      <c r="H319" s="81">
        <v>7.821679306931672E-12</v>
      </c>
      <c r="I319" s="81">
        <v>8.04094869353489E-13</v>
      </c>
      <c r="J319" s="81">
        <v>2.12708282826123E-12</v>
      </c>
    </row>
    <row r="320" spans="1:10" ht="15.75" thickBot="1">
      <c r="A320" s="76"/>
      <c r="B320" s="76"/>
      <c r="C320" s="76"/>
      <c r="D320" s="118" t="s">
        <v>228</v>
      </c>
      <c r="E320" s="118"/>
      <c r="F320" s="118"/>
      <c r="G320" s="81">
        <v>1.02008634465539E-07</v>
      </c>
      <c r="H320" s="81">
        <v>7.287250310766742E-08</v>
      </c>
      <c r="I320" s="81">
        <v>6.92488983510184E-09</v>
      </c>
      <c r="J320" s="81">
        <v>2.22112415227693E-08</v>
      </c>
    </row>
    <row r="321" spans="1:10" ht="15.75" thickBot="1">
      <c r="A321" s="76"/>
      <c r="B321" s="76"/>
      <c r="C321" s="76"/>
      <c r="D321" s="118" t="s">
        <v>229</v>
      </c>
      <c r="E321" s="118"/>
      <c r="F321" s="118"/>
      <c r="G321" s="81">
        <v>1.39553303392125E-08</v>
      </c>
      <c r="H321" s="81">
        <v>5.230043701689754E-09</v>
      </c>
      <c r="I321" s="81">
        <v>2.99572722964999E-09</v>
      </c>
      <c r="J321" s="81">
        <v>5.72955940787272E-09</v>
      </c>
    </row>
    <row r="322" spans="1:10" ht="15.75" thickBot="1">
      <c r="A322" s="76"/>
      <c r="B322" s="76"/>
      <c r="C322" s="118" t="s">
        <v>230</v>
      </c>
      <c r="D322" s="118"/>
      <c r="E322" s="118"/>
      <c r="F322" s="118"/>
      <c r="G322" s="81">
        <v>0.803765765627701</v>
      </c>
      <c r="H322" s="81">
        <v>0.20567425868468642</v>
      </c>
      <c r="I322" s="81">
        <v>0.11441403590132125</v>
      </c>
      <c r="J322" s="81">
        <v>0.483677471041693</v>
      </c>
    </row>
    <row r="323" spans="1:10" ht="15.75" thickBot="1">
      <c r="A323" s="76"/>
      <c r="B323" s="76"/>
      <c r="C323" s="76"/>
      <c r="D323" s="118" t="s">
        <v>98</v>
      </c>
      <c r="E323" s="118"/>
      <c r="F323" s="118"/>
      <c r="G323" s="81">
        <v>6.84674483699771E-06</v>
      </c>
      <c r="H323" s="81">
        <v>2.178760837622541E-06</v>
      </c>
      <c r="I323" s="81">
        <v>1.0949873898903521E-06</v>
      </c>
      <c r="J323" s="81">
        <v>3.57299660948481E-06</v>
      </c>
    </row>
    <row r="324" spans="1:10" ht="15.75" thickBot="1">
      <c r="A324" s="76"/>
      <c r="B324" s="76"/>
      <c r="C324" s="76"/>
      <c r="D324" s="118" t="s">
        <v>231</v>
      </c>
      <c r="E324" s="118"/>
      <c r="F324" s="118"/>
      <c r="G324" s="81">
        <v>2.33567752930882E-13</v>
      </c>
      <c r="H324" s="81">
        <v>2.680303429508708E-14</v>
      </c>
      <c r="I324" s="81">
        <v>7.636457838590878E-14</v>
      </c>
      <c r="J324" s="81">
        <v>1.30400140249886E-13</v>
      </c>
    </row>
    <row r="325" spans="1:10" ht="15.75" thickBot="1">
      <c r="A325" s="76"/>
      <c r="B325" s="76"/>
      <c r="C325" s="76"/>
      <c r="D325" s="118" t="s">
        <v>232</v>
      </c>
      <c r="E325" s="118"/>
      <c r="F325" s="118"/>
      <c r="G325" s="81">
        <v>6.71900856341696E-14</v>
      </c>
      <c r="H325" s="81">
        <v>5.017473972392387E-14</v>
      </c>
      <c r="I325" s="81">
        <v>4.0781883510359E-15</v>
      </c>
      <c r="J325" s="81">
        <v>1.29371575592098E-14</v>
      </c>
    </row>
    <row r="326" spans="1:10" ht="15.75" thickBot="1">
      <c r="A326" s="76"/>
      <c r="B326" s="76"/>
      <c r="C326" s="76"/>
      <c r="D326" s="118" t="s">
        <v>233</v>
      </c>
      <c r="E326" s="118"/>
      <c r="F326" s="118"/>
      <c r="G326" s="81">
        <v>6.13420655365194E-06</v>
      </c>
      <c r="H326" s="81">
        <v>5.595466332117498E-06</v>
      </c>
      <c r="I326" s="81">
        <v>4.16037703312494E-08</v>
      </c>
      <c r="J326" s="81">
        <v>4.97136451203194E-07</v>
      </c>
    </row>
    <row r="327" spans="1:10" ht="15.75" thickBot="1">
      <c r="A327" s="76"/>
      <c r="B327" s="76"/>
      <c r="C327" s="76"/>
      <c r="D327" s="118" t="s">
        <v>234</v>
      </c>
      <c r="E327" s="118"/>
      <c r="F327" s="118"/>
      <c r="G327" s="81">
        <v>1.35047269816793E-10</v>
      </c>
      <c r="H327" s="81">
        <v>4.548557185958102E-11</v>
      </c>
      <c r="I327" s="81">
        <v>2.9044153931830208E-11</v>
      </c>
      <c r="J327" s="81">
        <v>6.0517544025382E-11</v>
      </c>
    </row>
    <row r="328" spans="1:10" ht="15.75" thickBot="1">
      <c r="A328" s="76"/>
      <c r="B328" s="76"/>
      <c r="C328" s="76"/>
      <c r="D328" s="118" t="s">
        <v>235</v>
      </c>
      <c r="E328" s="118"/>
      <c r="F328" s="118"/>
      <c r="G328" s="81">
        <v>1.20567092743866E-07</v>
      </c>
      <c r="H328" s="81">
        <v>7.434247656415636E-09</v>
      </c>
      <c r="I328" s="81">
        <v>4.02332202758221E-08</v>
      </c>
      <c r="J328" s="81">
        <v>7.28996248116283E-08</v>
      </c>
    </row>
    <row r="329" spans="1:10" ht="15.75" thickBot="1">
      <c r="A329" s="76"/>
      <c r="B329" s="76"/>
      <c r="C329" s="76"/>
      <c r="D329" s="118" t="s">
        <v>236</v>
      </c>
      <c r="E329" s="118"/>
      <c r="F329" s="118"/>
      <c r="G329" s="81">
        <v>5.1474057876542E-08</v>
      </c>
      <c r="H329" s="81">
        <v>3.104202956724683E-09</v>
      </c>
      <c r="I329" s="81">
        <v>1.735360897202838E-08</v>
      </c>
      <c r="J329" s="81">
        <v>3.10162459477889E-08</v>
      </c>
    </row>
    <row r="330" spans="1:10" ht="15.75" thickBot="1">
      <c r="A330" s="76"/>
      <c r="B330" s="76"/>
      <c r="C330" s="76"/>
      <c r="D330" s="118" t="s">
        <v>89</v>
      </c>
      <c r="E330" s="118"/>
      <c r="F330" s="118"/>
      <c r="G330" s="81">
        <v>0.626418373781997</v>
      </c>
      <c r="H330" s="81">
        <v>0.19235870630631655</v>
      </c>
      <c r="I330" s="81">
        <v>0.05541743572678617</v>
      </c>
      <c r="J330" s="81">
        <v>0.378642231748894</v>
      </c>
    </row>
    <row r="331" spans="1:10" ht="15.75" thickBot="1">
      <c r="A331" s="76"/>
      <c r="B331" s="76"/>
      <c r="C331" s="76"/>
      <c r="D331" s="118" t="s">
        <v>237</v>
      </c>
      <c r="E331" s="118"/>
      <c r="F331" s="118"/>
      <c r="G331" s="81">
        <v>5.18626924279376E-06</v>
      </c>
      <c r="H331" s="81">
        <v>4.9408370770818E-06</v>
      </c>
      <c r="I331" s="81">
        <v>2.45432165711953E-07</v>
      </c>
      <c r="J331" s="81">
        <v>0</v>
      </c>
    </row>
    <row r="332" spans="1:10" ht="15.75" thickBot="1">
      <c r="A332" s="76"/>
      <c r="B332" s="76"/>
      <c r="C332" s="76"/>
      <c r="D332" s="118" t="s">
        <v>237</v>
      </c>
      <c r="E332" s="118"/>
      <c r="F332" s="118"/>
      <c r="G332" s="81">
        <v>0.000108977308734548</v>
      </c>
      <c r="H332" s="81">
        <v>7.11708397589191E-06</v>
      </c>
      <c r="I332" s="81">
        <v>1.861286699565698E-05</v>
      </c>
      <c r="J332" s="81">
        <v>8.32473577629987E-05</v>
      </c>
    </row>
    <row r="333" spans="1:10" ht="15.75" thickBot="1">
      <c r="A333" s="76"/>
      <c r="B333" s="76"/>
      <c r="C333" s="76"/>
      <c r="D333" s="118" t="s">
        <v>238</v>
      </c>
      <c r="E333" s="118"/>
      <c r="F333" s="118"/>
      <c r="G333" s="81">
        <v>7.74823115457694E-13</v>
      </c>
      <c r="H333" s="81">
        <v>4.599928938348472E-13</v>
      </c>
      <c r="I333" s="81">
        <v>1.247060846405211E-13</v>
      </c>
      <c r="J333" s="81">
        <v>1.90124136982326E-13</v>
      </c>
    </row>
    <row r="334" spans="1:10" ht="15.75" thickBot="1">
      <c r="A334" s="76"/>
      <c r="B334" s="76"/>
      <c r="C334" s="76"/>
      <c r="D334" s="118" t="s">
        <v>94</v>
      </c>
      <c r="E334" s="118"/>
      <c r="F334" s="118"/>
      <c r="G334" s="81">
        <v>0.000595605081282814</v>
      </c>
      <c r="H334" s="81">
        <v>0.0004175769389265627</v>
      </c>
      <c r="I334" s="81">
        <v>2.548627038173441E-05</v>
      </c>
      <c r="J334" s="81">
        <v>0.000152541871974517</v>
      </c>
    </row>
    <row r="335" spans="1:10" ht="15.75" thickBot="1">
      <c r="A335" s="76"/>
      <c r="B335" s="76"/>
      <c r="C335" s="76"/>
      <c r="D335" s="118" t="s">
        <v>239</v>
      </c>
      <c r="E335" s="118"/>
      <c r="F335" s="118"/>
      <c r="G335" s="81">
        <v>1.65599200078708E-08</v>
      </c>
      <c r="H335" s="81">
        <v>1.4022308824200155E-08</v>
      </c>
      <c r="I335" s="81">
        <v>5.38744778090154E-10</v>
      </c>
      <c r="J335" s="81">
        <v>1.99886640558042E-09</v>
      </c>
    </row>
    <row r="336" spans="1:10" ht="15.75" thickBot="1">
      <c r="A336" s="76"/>
      <c r="B336" s="76"/>
      <c r="C336" s="76"/>
      <c r="D336" s="118" t="s">
        <v>240</v>
      </c>
      <c r="E336" s="118"/>
      <c r="F336" s="118"/>
      <c r="G336" s="81">
        <v>2.93460608597118E-12</v>
      </c>
      <c r="H336" s="81">
        <v>2.312516286933458E-12</v>
      </c>
      <c r="I336" s="81">
        <v>1.188545260761603E-13</v>
      </c>
      <c r="J336" s="81">
        <v>5.03235272961559E-13</v>
      </c>
    </row>
    <row r="337" spans="1:10" ht="15.75" thickBot="1">
      <c r="A337" s="76"/>
      <c r="B337" s="76"/>
      <c r="C337" s="76"/>
      <c r="D337" s="118" t="s">
        <v>241</v>
      </c>
      <c r="E337" s="118"/>
      <c r="F337" s="118"/>
      <c r="G337" s="81">
        <v>5.74815769691956E-10</v>
      </c>
      <c r="H337" s="81">
        <v>4.121191160604244E-10</v>
      </c>
      <c r="I337" s="81">
        <v>2.8624655007090992E-11</v>
      </c>
      <c r="J337" s="81">
        <v>1.34071998624441E-10</v>
      </c>
    </row>
    <row r="338" spans="1:10" ht="15.75" thickBot="1">
      <c r="A338" s="76"/>
      <c r="B338" s="76"/>
      <c r="C338" s="76"/>
      <c r="D338" s="118" t="s">
        <v>242</v>
      </c>
      <c r="E338" s="118"/>
      <c r="F338" s="118"/>
      <c r="G338" s="81">
        <v>1.39999862485384E-08</v>
      </c>
      <c r="H338" s="81">
        <v>8.15729389633448E-10</v>
      </c>
      <c r="I338" s="81">
        <v>4.657350731499896E-09</v>
      </c>
      <c r="J338" s="81">
        <v>8.52690612740511E-09</v>
      </c>
    </row>
    <row r="339" spans="1:10" ht="15.75" thickBot="1">
      <c r="A339" s="76"/>
      <c r="B339" s="76"/>
      <c r="C339" s="76"/>
      <c r="D339" s="118" t="s">
        <v>243</v>
      </c>
      <c r="E339" s="118"/>
      <c r="F339" s="118"/>
      <c r="G339" s="81">
        <v>6.22148826905546E-09</v>
      </c>
      <c r="H339" s="81">
        <v>6.228295523625564E-09</v>
      </c>
      <c r="I339" s="81">
        <v>0</v>
      </c>
      <c r="J339" s="81">
        <v>-6.8072545701E-12</v>
      </c>
    </row>
    <row r="340" spans="1:10" ht="15.75" thickBot="1">
      <c r="A340" s="76"/>
      <c r="B340" s="76"/>
      <c r="C340" s="76"/>
      <c r="D340" s="118" t="s">
        <v>244</v>
      </c>
      <c r="E340" s="118"/>
      <c r="F340" s="118"/>
      <c r="G340" s="81">
        <v>5.7754227236298E-12</v>
      </c>
      <c r="H340" s="81">
        <v>4.349150289807645E-12</v>
      </c>
      <c r="I340" s="81">
        <v>3.7985730004232714E-13</v>
      </c>
      <c r="J340" s="81">
        <v>1.04641513377982E-12</v>
      </c>
    </row>
    <row r="341" spans="1:10" ht="15.75" thickBot="1">
      <c r="A341" s="76"/>
      <c r="B341" s="76"/>
      <c r="C341" s="76"/>
      <c r="D341" s="118" t="s">
        <v>245</v>
      </c>
      <c r="E341" s="118"/>
      <c r="F341" s="118"/>
      <c r="G341" s="81">
        <v>2.14036211455364E-09</v>
      </c>
      <c r="H341" s="81">
        <v>1.8664282860951253E-09</v>
      </c>
      <c r="I341" s="81">
        <v>5.26611455647148E-11</v>
      </c>
      <c r="J341" s="81">
        <v>2.21272682893799E-10</v>
      </c>
    </row>
    <row r="342" spans="1:10" ht="15.75" thickBot="1">
      <c r="A342" s="76"/>
      <c r="B342" s="76"/>
      <c r="C342" s="76"/>
      <c r="D342" s="118" t="s">
        <v>246</v>
      </c>
      <c r="E342" s="118"/>
      <c r="F342" s="118"/>
      <c r="G342" s="81">
        <v>5.21560236923238E-07</v>
      </c>
      <c r="H342" s="81">
        <v>4.821267970224054E-07</v>
      </c>
      <c r="I342" s="81">
        <v>1.033852888282551E-08</v>
      </c>
      <c r="J342" s="81">
        <v>2.9094911018007E-08</v>
      </c>
    </row>
    <row r="343" spans="1:10" ht="15.75" thickBot="1">
      <c r="A343" s="76"/>
      <c r="B343" s="76"/>
      <c r="C343" s="76"/>
      <c r="D343" s="118" t="s">
        <v>247</v>
      </c>
      <c r="E343" s="118"/>
      <c r="F343" s="118"/>
      <c r="G343" s="81">
        <v>1.31180544487921E-10</v>
      </c>
      <c r="H343" s="81">
        <v>1.0617532464600679E-10</v>
      </c>
      <c r="I343" s="81">
        <v>2.00911804199209E-12</v>
      </c>
      <c r="J343" s="81">
        <v>2.29961017999213E-11</v>
      </c>
    </row>
    <row r="344" spans="1:10" ht="15.75" thickBot="1">
      <c r="A344" s="76"/>
      <c r="B344" s="76"/>
      <c r="C344" s="76"/>
      <c r="D344" s="118" t="s">
        <v>248</v>
      </c>
      <c r="E344" s="118"/>
      <c r="F344" s="118"/>
      <c r="G344" s="81">
        <v>7.32372230765151E-07</v>
      </c>
      <c r="H344" s="81">
        <v>2.602325484840153E-07</v>
      </c>
      <c r="I344" s="81">
        <v>1.536931173284783E-07</v>
      </c>
      <c r="J344" s="81">
        <v>3.18446564952657E-07</v>
      </c>
    </row>
    <row r="345" spans="1:10" ht="15.75" thickBot="1">
      <c r="A345" s="76"/>
      <c r="B345" s="76"/>
      <c r="C345" s="76"/>
      <c r="D345" s="118" t="s">
        <v>249</v>
      </c>
      <c r="E345" s="118"/>
      <c r="F345" s="118"/>
      <c r="G345" s="81">
        <v>4.86617038310341E-11</v>
      </c>
      <c r="H345" s="81">
        <v>4.130559992419979E-11</v>
      </c>
      <c r="I345" s="81">
        <v>1.168147758120448E-12</v>
      </c>
      <c r="J345" s="81">
        <v>6.1879561487139E-12</v>
      </c>
    </row>
    <row r="346" spans="1:10" ht="15.75" thickBot="1">
      <c r="A346" s="76"/>
      <c r="B346" s="76"/>
      <c r="C346" s="76"/>
      <c r="D346" s="118" t="s">
        <v>250</v>
      </c>
      <c r="E346" s="118"/>
      <c r="F346" s="118"/>
      <c r="G346" s="81">
        <v>1.20792663357345E-07</v>
      </c>
      <c r="H346" s="81">
        <v>4.105463893889469E-08</v>
      </c>
      <c r="I346" s="81">
        <v>2.70805908811469E-08</v>
      </c>
      <c r="J346" s="81">
        <v>5.26574335373031E-08</v>
      </c>
    </row>
    <row r="347" spans="1:10" ht="15.75" thickBot="1">
      <c r="A347" s="76"/>
      <c r="B347" s="76"/>
      <c r="C347" s="76"/>
      <c r="D347" s="118" t="s">
        <v>251</v>
      </c>
      <c r="E347" s="118"/>
      <c r="F347" s="118"/>
      <c r="G347" s="81">
        <v>2.2227135941835E-14</v>
      </c>
      <c r="H347" s="81">
        <v>5.550537655816627E-15</v>
      </c>
      <c r="I347" s="81">
        <v>1.641119843016652E-15</v>
      </c>
      <c r="J347" s="81">
        <v>1.50354784430017E-14</v>
      </c>
    </row>
    <row r="348" spans="1:10" ht="15.75" thickBot="1">
      <c r="A348" s="76"/>
      <c r="B348" s="76"/>
      <c r="C348" s="76"/>
      <c r="D348" s="118" t="s">
        <v>252</v>
      </c>
      <c r="E348" s="118"/>
      <c r="F348" s="118"/>
      <c r="G348" s="81">
        <v>3.25742044303454E-14</v>
      </c>
      <c r="H348" s="81">
        <v>1.982959122012217E-14</v>
      </c>
      <c r="I348" s="81">
        <v>4.1287772271971446E-15</v>
      </c>
      <c r="J348" s="81">
        <v>8.61583598302608E-15</v>
      </c>
    </row>
    <row r="349" spans="1:10" ht="15.75" thickBot="1">
      <c r="A349" s="76"/>
      <c r="B349" s="76"/>
      <c r="C349" s="76"/>
      <c r="D349" s="118" t="s">
        <v>253</v>
      </c>
      <c r="E349" s="118"/>
      <c r="F349" s="118"/>
      <c r="G349" s="81">
        <v>5.06739392025642E-06</v>
      </c>
      <c r="H349" s="81">
        <v>4.585187094133417E-06</v>
      </c>
      <c r="I349" s="81">
        <v>1.057186199504867E-07</v>
      </c>
      <c r="J349" s="81">
        <v>3.76488206172522E-07</v>
      </c>
    </row>
    <row r="350" spans="1:10" ht="15.75" thickBot="1">
      <c r="A350" s="76"/>
      <c r="B350" s="76"/>
      <c r="C350" s="76"/>
      <c r="D350" s="118" t="s">
        <v>254</v>
      </c>
      <c r="E350" s="118"/>
      <c r="F350" s="118"/>
      <c r="G350" s="81">
        <v>1.7106923564523E-14</v>
      </c>
      <c r="H350" s="81">
        <v>3.454357065156613E-15</v>
      </c>
      <c r="I350" s="81">
        <v>4.964992813247261E-15</v>
      </c>
      <c r="J350" s="81">
        <v>8.68757368611913E-15</v>
      </c>
    </row>
    <row r="351" spans="1:10" ht="15.75" thickBot="1">
      <c r="A351" s="76"/>
      <c r="B351" s="76"/>
      <c r="C351" s="76"/>
      <c r="D351" s="118" t="s">
        <v>255</v>
      </c>
      <c r="E351" s="118"/>
      <c r="F351" s="118"/>
      <c r="G351" s="81">
        <v>7.69018350849052E-05</v>
      </c>
      <c r="H351" s="81">
        <v>5.619449430628955E-05</v>
      </c>
      <c r="I351" s="81">
        <v>5.34179148539583E-06</v>
      </c>
      <c r="J351" s="81">
        <v>1.53655492932198E-05</v>
      </c>
    </row>
    <row r="352" spans="1:10" ht="15.75" thickBot="1">
      <c r="A352" s="76"/>
      <c r="B352" s="76"/>
      <c r="C352" s="76"/>
      <c r="D352" s="118" t="s">
        <v>256</v>
      </c>
      <c r="E352" s="118"/>
      <c r="F352" s="118"/>
      <c r="G352" s="81">
        <v>0.000200562957534802</v>
      </c>
      <c r="H352" s="81">
        <v>5.245849810774811E-16</v>
      </c>
      <c r="I352" s="81">
        <v>5.681962545900187E-15</v>
      </c>
      <c r="J352" s="81">
        <v>0.000200562957528595</v>
      </c>
    </row>
    <row r="353" spans="1:10" ht="15.75" thickBot="1">
      <c r="A353" s="76"/>
      <c r="B353" s="76"/>
      <c r="C353" s="76"/>
      <c r="D353" s="118" t="s">
        <v>257</v>
      </c>
      <c r="E353" s="118"/>
      <c r="F353" s="118"/>
      <c r="G353" s="81">
        <v>1.94063047545057E-11</v>
      </c>
      <c r="H353" s="81">
        <v>1.7468240034630764E-11</v>
      </c>
      <c r="I353" s="81">
        <v>2.661184977529887E-13</v>
      </c>
      <c r="J353" s="81">
        <v>1.67194622212201E-12</v>
      </c>
    </row>
    <row r="354" spans="1:10" ht="15.75" thickBot="1">
      <c r="A354" s="76"/>
      <c r="B354" s="76"/>
      <c r="C354" s="76"/>
      <c r="D354" s="118" t="s">
        <v>92</v>
      </c>
      <c r="E354" s="118"/>
      <c r="F354" s="118"/>
      <c r="G354" s="81">
        <v>0.000807152277890258</v>
      </c>
      <c r="H354" s="81">
        <v>0.0005893061702980246</v>
      </c>
      <c r="I354" s="81">
        <v>0.00010941812110897982</v>
      </c>
      <c r="J354" s="81">
        <v>0.000108427986483254</v>
      </c>
    </row>
    <row r="355" spans="1:10" ht="15.75" thickBot="1">
      <c r="A355" s="76"/>
      <c r="B355" s="76"/>
      <c r="C355" s="76"/>
      <c r="D355" s="118" t="s">
        <v>91</v>
      </c>
      <c r="E355" s="118"/>
      <c r="F355" s="118"/>
      <c r="G355" s="81">
        <v>1.21497119001447E-05</v>
      </c>
      <c r="H355" s="81">
        <v>5.205936092502209E-06</v>
      </c>
      <c r="I355" s="81">
        <v>1.1157354558493775E-06</v>
      </c>
      <c r="J355" s="81">
        <v>5.8280403517931E-06</v>
      </c>
    </row>
    <row r="356" spans="1:10" ht="15.75" thickBot="1">
      <c r="A356" s="76"/>
      <c r="B356" s="76"/>
      <c r="C356" s="76"/>
      <c r="D356" s="118" t="s">
        <v>199</v>
      </c>
      <c r="E356" s="118"/>
      <c r="F356" s="118"/>
      <c r="G356" s="81">
        <v>0.000284620734159575</v>
      </c>
      <c r="H356" s="81">
        <v>9.650508188957836E-05</v>
      </c>
      <c r="I356" s="81">
        <v>1.7004082319298508E-05</v>
      </c>
      <c r="J356" s="81">
        <v>0.000171111569950698</v>
      </c>
    </row>
    <row r="357" spans="1:10" ht="15.75" thickBot="1">
      <c r="A357" s="76"/>
      <c r="B357" s="76"/>
      <c r="C357" s="76"/>
      <c r="D357" s="118" t="s">
        <v>258</v>
      </c>
      <c r="E357" s="118"/>
      <c r="F357" s="118"/>
      <c r="G357" s="81">
        <v>8.33040386224513E-14</v>
      </c>
      <c r="H357" s="81">
        <v>6.719512516511244E-14</v>
      </c>
      <c r="I357" s="81">
        <v>3.73526292938314E-15</v>
      </c>
      <c r="J357" s="81">
        <v>1.23736505279558E-14</v>
      </c>
    </row>
    <row r="358" spans="1:10" ht="15.75" thickBot="1">
      <c r="A358" s="76"/>
      <c r="B358" s="76"/>
      <c r="C358" s="76"/>
      <c r="D358" s="118" t="s">
        <v>259</v>
      </c>
      <c r="E358" s="118"/>
      <c r="F358" s="118"/>
      <c r="G358" s="81">
        <v>0.172876578251397</v>
      </c>
      <c r="H358" s="81">
        <v>0.011181730634223364</v>
      </c>
      <c r="I358" s="81">
        <v>0.057907419926578246</v>
      </c>
      <c r="J358" s="81">
        <v>0.103787427690595</v>
      </c>
    </row>
    <row r="359" spans="1:10" ht="15.75" thickBot="1">
      <c r="A359" s="76"/>
      <c r="B359" s="76"/>
      <c r="C359" s="76"/>
      <c r="D359" s="118" t="s">
        <v>260</v>
      </c>
      <c r="E359" s="118"/>
      <c r="F359" s="118"/>
      <c r="G359" s="81">
        <v>3.2392820094556E-12</v>
      </c>
      <c r="H359" s="81">
        <v>2.555141950642867E-12</v>
      </c>
      <c r="I359" s="81">
        <v>1.681565778752963E-13</v>
      </c>
      <c r="J359" s="81">
        <v>5.15983480937435E-13</v>
      </c>
    </row>
    <row r="360" spans="1:10" ht="15.75" thickBot="1">
      <c r="A360" s="76"/>
      <c r="B360" s="76"/>
      <c r="C360" s="76"/>
      <c r="D360" s="118" t="s">
        <v>93</v>
      </c>
      <c r="E360" s="118"/>
      <c r="F360" s="118"/>
      <c r="G360" s="81">
        <v>0.0015880444508079</v>
      </c>
      <c r="H360" s="81">
        <v>0.000943794606928991</v>
      </c>
      <c r="I360" s="81">
        <v>0.00013848560491993629</v>
      </c>
      <c r="J360" s="81">
        <v>0.000505764238958973</v>
      </c>
    </row>
    <row r="361" spans="1:10" ht="15.75" thickBot="1">
      <c r="A361" s="76"/>
      <c r="B361" s="76"/>
      <c r="C361" s="76"/>
      <c r="D361" s="118" t="s">
        <v>261</v>
      </c>
      <c r="E361" s="118"/>
      <c r="F361" s="118"/>
      <c r="G361" s="81">
        <v>1.18103159045344E-12</v>
      </c>
      <c r="H361" s="81">
        <v>2.3992363540366E-13</v>
      </c>
      <c r="I361" s="81">
        <v>3.39208995824664E-13</v>
      </c>
      <c r="J361" s="81">
        <v>6.01898959225116E-13</v>
      </c>
    </row>
    <row r="362" spans="1:10" ht="15.75" thickBot="1">
      <c r="A362" s="76"/>
      <c r="B362" s="76"/>
      <c r="C362" s="76"/>
      <c r="D362" s="118" t="s">
        <v>262</v>
      </c>
      <c r="E362" s="118"/>
      <c r="F362" s="118"/>
      <c r="G362" s="81">
        <v>0.000771973997061914</v>
      </c>
      <c r="H362" s="81">
        <v>0</v>
      </c>
      <c r="I362" s="81">
        <v>0.0007719739970619137</v>
      </c>
      <c r="J362" s="81">
        <v>0</v>
      </c>
    </row>
    <row r="363" spans="1:10" ht="15.75" thickBot="1">
      <c r="A363" s="76"/>
      <c r="B363" s="76"/>
      <c r="C363" s="76"/>
      <c r="D363" s="118" t="s">
        <v>263</v>
      </c>
      <c r="E363" s="118"/>
      <c r="F363" s="118"/>
      <c r="G363" s="81">
        <v>2.88560570088248E-09</v>
      </c>
      <c r="H363" s="81">
        <v>2.631794164430693E-09</v>
      </c>
      <c r="I363" s="81">
        <v>1.913525888416836E-11</v>
      </c>
      <c r="J363" s="81">
        <v>2.34676277567621E-10</v>
      </c>
    </row>
    <row r="364" spans="1:10" ht="15.75" thickBot="1">
      <c r="A364" s="76"/>
      <c r="B364" s="76"/>
      <c r="C364" s="76"/>
      <c r="D364" s="118" t="s">
        <v>264</v>
      </c>
      <c r="E364" s="118"/>
      <c r="F364" s="118"/>
      <c r="G364" s="81">
        <v>1.48835293580214E-15</v>
      </c>
      <c r="H364" s="81">
        <v>3.00403519293415E-16</v>
      </c>
      <c r="I364" s="81">
        <v>4.320227978226534E-16</v>
      </c>
      <c r="J364" s="81">
        <v>7.5592661868607E-16</v>
      </c>
    </row>
    <row r="365" spans="1:10" ht="15.75" thickBot="1">
      <c r="A365" s="76"/>
      <c r="B365" s="76"/>
      <c r="C365" s="76"/>
      <c r="D365" s="118" t="s">
        <v>265</v>
      </c>
      <c r="E365" s="118"/>
      <c r="F365" s="118"/>
      <c r="G365" s="81">
        <v>2.97693137523935E-15</v>
      </c>
      <c r="H365" s="81">
        <v>6.01032542221896E-16</v>
      </c>
      <c r="I365" s="81">
        <v>8.640455956453088E-16</v>
      </c>
      <c r="J365" s="81">
        <v>1.51185323737214E-15</v>
      </c>
    </row>
    <row r="366" spans="1:10" ht="15.75" thickBot="1">
      <c r="A366" s="76"/>
      <c r="B366" s="76"/>
      <c r="C366" s="76"/>
      <c r="D366" s="118" t="s">
        <v>266</v>
      </c>
      <c r="E366" s="118"/>
      <c r="F366" s="118"/>
      <c r="G366" s="81">
        <v>1.12817517853578E-09</v>
      </c>
      <c r="H366" s="81">
        <v>1.0307514214991506E-09</v>
      </c>
      <c r="I366" s="81">
        <v>6.9794386453147606E-12</v>
      </c>
      <c r="J366" s="81">
        <v>9.04443183913114E-11</v>
      </c>
    </row>
    <row r="367" spans="1:10" ht="15.75" thickBot="1">
      <c r="A367" s="76"/>
      <c r="B367" s="76"/>
      <c r="C367" s="118" t="s">
        <v>267</v>
      </c>
      <c r="D367" s="118"/>
      <c r="E367" s="118"/>
      <c r="F367" s="118"/>
      <c r="G367" s="81">
        <v>0.00603389985818233</v>
      </c>
      <c r="H367" s="81">
        <v>0.004554197338021783</v>
      </c>
      <c r="I367" s="81">
        <v>0.0008506188418050252</v>
      </c>
      <c r="J367" s="81">
        <v>0.000629083678355521</v>
      </c>
    </row>
    <row r="368" spans="1:10" ht="15.75" thickBot="1">
      <c r="A368" s="76"/>
      <c r="B368" s="76"/>
      <c r="C368" s="76"/>
      <c r="D368" s="118" t="s">
        <v>100</v>
      </c>
      <c r="E368" s="118"/>
      <c r="F368" s="118"/>
      <c r="G368" s="81">
        <v>0.00178862742251203</v>
      </c>
      <c r="H368" s="81">
        <v>0.0008066154034968784</v>
      </c>
      <c r="I368" s="81">
        <v>0.0008183844680646753</v>
      </c>
      <c r="J368" s="81">
        <v>0.000163627550950473</v>
      </c>
    </row>
    <row r="369" spans="1:10" ht="15.75" thickBot="1">
      <c r="A369" s="76"/>
      <c r="B369" s="76"/>
      <c r="C369" s="76"/>
      <c r="D369" s="76"/>
      <c r="E369" s="118" t="s">
        <v>268</v>
      </c>
      <c r="F369" s="118"/>
      <c r="G369" s="81">
        <v>3.35903935552342E-08</v>
      </c>
      <c r="H369" s="81">
        <v>2.961302252547227E-08</v>
      </c>
      <c r="I369" s="81">
        <v>6.537872314728469E-10</v>
      </c>
      <c r="J369" s="81">
        <v>3.32358379828907E-09</v>
      </c>
    </row>
    <row r="370" spans="1:10" ht="15.75" thickBot="1">
      <c r="A370" s="76"/>
      <c r="B370" s="76"/>
      <c r="C370" s="76"/>
      <c r="D370" s="76"/>
      <c r="E370" s="76"/>
      <c r="F370" s="76" t="s">
        <v>269</v>
      </c>
      <c r="G370" s="81">
        <v>1.55565278646365E-10</v>
      </c>
      <c r="H370" s="81">
        <v>1.453655887901894E-10</v>
      </c>
      <c r="I370" s="81">
        <v>1.177608027263213E-12</v>
      </c>
      <c r="J370" s="81">
        <v>9.02208182891277E-12</v>
      </c>
    </row>
    <row r="371" spans="1:10" ht="15.75" thickBot="1">
      <c r="A371" s="76"/>
      <c r="B371" s="76"/>
      <c r="C371" s="76"/>
      <c r="D371" s="76"/>
      <c r="E371" s="76"/>
      <c r="F371" s="76" t="s">
        <v>270</v>
      </c>
      <c r="G371" s="81">
        <v>7.82750453268088E-11</v>
      </c>
      <c r="H371" s="81">
        <v>7.314323588472832E-11</v>
      </c>
      <c r="I371" s="81">
        <v>5.92491721441406E-13</v>
      </c>
      <c r="J371" s="81">
        <v>4.53931772063899E-12</v>
      </c>
    </row>
    <row r="372" spans="1:10" ht="15.75" thickBot="1">
      <c r="A372" s="76"/>
      <c r="B372" s="76"/>
      <c r="C372" s="76"/>
      <c r="D372" s="76"/>
      <c r="E372" s="76"/>
      <c r="F372" s="76" t="s">
        <v>271</v>
      </c>
      <c r="G372" s="81">
        <v>4.00886335389828E-11</v>
      </c>
      <c r="H372" s="81">
        <v>3.169258435631779E-11</v>
      </c>
      <c r="I372" s="81">
        <v>2.35390029911643E-12</v>
      </c>
      <c r="J372" s="81">
        <v>6.04214888354857E-12</v>
      </c>
    </row>
    <row r="373" spans="1:10" ht="15.75" thickBot="1">
      <c r="A373" s="76"/>
      <c r="B373" s="76"/>
      <c r="C373" s="76"/>
      <c r="D373" s="76"/>
      <c r="E373" s="76"/>
      <c r="F373" s="76" t="s">
        <v>272</v>
      </c>
      <c r="G373" s="81">
        <v>6.98305347014757E-11</v>
      </c>
      <c r="H373" s="81">
        <v>6.525245151843813E-11</v>
      </c>
      <c r="I373" s="81">
        <v>5.28571452738184E-13</v>
      </c>
      <c r="J373" s="81">
        <v>4.04951173029937E-12</v>
      </c>
    </row>
    <row r="374" spans="1:10" ht="15.75" thickBot="1">
      <c r="A374" s="76"/>
      <c r="B374" s="76"/>
      <c r="C374" s="76"/>
      <c r="D374" s="76"/>
      <c r="E374" s="76"/>
      <c r="F374" s="76" t="s">
        <v>273</v>
      </c>
      <c r="G374" s="81">
        <v>1.39661313390571E-10</v>
      </c>
      <c r="H374" s="81">
        <v>1.3050490303687647E-10</v>
      </c>
      <c r="I374" s="81">
        <v>1.057142905476368E-12</v>
      </c>
      <c r="J374" s="81">
        <v>8.09926744821775E-12</v>
      </c>
    </row>
    <row r="375" spans="1:10" ht="15.75" thickBot="1">
      <c r="A375" s="76"/>
      <c r="B375" s="76"/>
      <c r="C375" s="76"/>
      <c r="D375" s="76"/>
      <c r="E375" s="76"/>
      <c r="F375" s="76" t="s">
        <v>274</v>
      </c>
      <c r="G375" s="81">
        <v>1.92274962818328E-10</v>
      </c>
      <c r="H375" s="81">
        <v>1.7966882482964554E-10</v>
      </c>
      <c r="I375" s="81">
        <v>1.455415348934905E-12</v>
      </c>
      <c r="J375" s="81">
        <v>1.11507226397478E-11</v>
      </c>
    </row>
    <row r="376" spans="1:10" ht="15.75" thickBot="1">
      <c r="A376" s="76"/>
      <c r="B376" s="76"/>
      <c r="C376" s="76"/>
      <c r="D376" s="76"/>
      <c r="E376" s="76"/>
      <c r="F376" s="76" t="s">
        <v>275</v>
      </c>
      <c r="G376" s="81">
        <v>4.35126787934628E-11</v>
      </c>
      <c r="H376" s="81">
        <v>4.0659215440300606E-11</v>
      </c>
      <c r="I376" s="81">
        <v>3.29435231008915E-13</v>
      </c>
      <c r="J376" s="81">
        <v>2.52402812215333E-12</v>
      </c>
    </row>
    <row r="377" spans="1:10" ht="15.75" thickBot="1">
      <c r="A377" s="76"/>
      <c r="B377" s="76"/>
      <c r="C377" s="76"/>
      <c r="D377" s="76"/>
      <c r="E377" s="76"/>
      <c r="F377" s="76" t="s">
        <v>276</v>
      </c>
      <c r="G377" s="81">
        <v>5.19569454311768E-11</v>
      </c>
      <c r="H377" s="81">
        <v>4.854999980659069E-11</v>
      </c>
      <c r="I377" s="81">
        <v>3.93355499712137E-13</v>
      </c>
      <c r="J377" s="81">
        <v>3.01359012487395E-12</v>
      </c>
    </row>
    <row r="378" spans="1:10" ht="15.75" thickBot="1">
      <c r="A378" s="76"/>
      <c r="B378" s="76"/>
      <c r="C378" s="76"/>
      <c r="D378" s="76"/>
      <c r="E378" s="76"/>
      <c r="F378" s="76" t="s">
        <v>277</v>
      </c>
      <c r="G378" s="81">
        <v>1.63375879626243E-08</v>
      </c>
      <c r="H378" s="81">
        <v>1.52665001533808E-08</v>
      </c>
      <c r="I378" s="81">
        <v>1.23661135222003E-10</v>
      </c>
      <c r="J378" s="81">
        <v>9.47426674021527E-10</v>
      </c>
    </row>
    <row r="379" spans="1:10" ht="15.75" thickBot="1">
      <c r="A379" s="76"/>
      <c r="B379" s="76"/>
      <c r="C379" s="76"/>
      <c r="D379" s="76"/>
      <c r="E379" s="76"/>
      <c r="F379" s="76" t="s">
        <v>278</v>
      </c>
      <c r="G379" s="81">
        <v>5.13230357857216E-09</v>
      </c>
      <c r="H379" s="81">
        <v>4.795862818391901E-09</v>
      </c>
      <c r="I379" s="81">
        <v>3.88438555965735E-11</v>
      </c>
      <c r="J379" s="81">
        <v>2.97596904583682E-10</v>
      </c>
    </row>
    <row r="380" spans="1:10" ht="15.75" thickBot="1">
      <c r="A380" s="76"/>
      <c r="B380" s="76"/>
      <c r="C380" s="76"/>
      <c r="D380" s="76"/>
      <c r="E380" s="76"/>
      <c r="F380" s="76" t="s">
        <v>279</v>
      </c>
      <c r="G380" s="81">
        <v>1.13493366213906E-08</v>
      </c>
      <c r="H380" s="81">
        <v>8.835822750036503E-09</v>
      </c>
      <c r="I380" s="81">
        <v>4.833943201685799E-10</v>
      </c>
      <c r="J380" s="81">
        <v>2.03011955118547E-09</v>
      </c>
    </row>
    <row r="381" spans="1:10" ht="15.75" thickBot="1">
      <c r="A381" s="76"/>
      <c r="B381" s="76"/>
      <c r="C381" s="76"/>
      <c r="D381" s="76"/>
      <c r="E381" s="118" t="s">
        <v>280</v>
      </c>
      <c r="F381" s="118"/>
      <c r="G381" s="81">
        <v>1.16502156981898E-08</v>
      </c>
      <c r="H381" s="81">
        <v>2.202499561244561E-09</v>
      </c>
      <c r="I381" s="81">
        <v>3.419182129550489E-09</v>
      </c>
      <c r="J381" s="81">
        <v>6.02853400739478E-09</v>
      </c>
    </row>
    <row r="382" spans="1:10" ht="15.75" thickBot="1">
      <c r="A382" s="76"/>
      <c r="B382" s="76"/>
      <c r="C382" s="76"/>
      <c r="D382" s="76"/>
      <c r="E382" s="76"/>
      <c r="F382" s="76" t="s">
        <v>281</v>
      </c>
      <c r="G382" s="81">
        <v>9.70759264267898E-17</v>
      </c>
      <c r="H382" s="81">
        <v>2.4401695788241698E-17</v>
      </c>
      <c r="I382" s="81">
        <v>4.712376003465113E-18</v>
      </c>
      <c r="J382" s="81">
        <v>6.7961854635083E-17</v>
      </c>
    </row>
    <row r="383" spans="1:10" ht="15.75" thickBot="1">
      <c r="A383" s="76"/>
      <c r="B383" s="76"/>
      <c r="C383" s="76"/>
      <c r="D383" s="76"/>
      <c r="E383" s="76"/>
      <c r="F383" s="76" t="s">
        <v>282</v>
      </c>
      <c r="G383" s="81">
        <v>4.41011668646359E-15</v>
      </c>
      <c r="H383" s="81">
        <v>4.034610650379401E-15</v>
      </c>
      <c r="I383" s="81">
        <v>2.6746919483196498E-17</v>
      </c>
      <c r="J383" s="81">
        <v>3.48759116600991E-16</v>
      </c>
    </row>
    <row r="384" spans="1:10" ht="15.75" thickBot="1">
      <c r="A384" s="76"/>
      <c r="B384" s="76"/>
      <c r="C384" s="76"/>
      <c r="D384" s="76"/>
      <c r="E384" s="76"/>
      <c r="F384" s="76" t="s">
        <v>283</v>
      </c>
      <c r="G384" s="81">
        <v>4.79952576328385E-17</v>
      </c>
      <c r="H384" s="81">
        <v>1.2129511073986604E-17</v>
      </c>
      <c r="I384" s="81">
        <v>2.332217826044083E-18</v>
      </c>
      <c r="J384" s="81">
        <v>3.35335287328079E-17</v>
      </c>
    </row>
    <row r="385" spans="1:10" ht="15.75" thickBot="1">
      <c r="A385" s="76"/>
      <c r="B385" s="76"/>
      <c r="C385" s="76"/>
      <c r="D385" s="76"/>
      <c r="E385" s="76"/>
      <c r="F385" s="76" t="s">
        <v>284</v>
      </c>
      <c r="G385" s="81">
        <v>9.84019683390954E-11</v>
      </c>
      <c r="H385" s="81">
        <v>8.99046441926387E-11</v>
      </c>
      <c r="I385" s="81">
        <v>6.10114829030396E-13</v>
      </c>
      <c r="J385" s="81">
        <v>7.88720931742631E-12</v>
      </c>
    </row>
    <row r="386" spans="1:10" ht="15.75" thickBot="1">
      <c r="A386" s="76"/>
      <c r="B386" s="76"/>
      <c r="C386" s="76"/>
      <c r="D386" s="76"/>
      <c r="E386" s="76"/>
      <c r="F386" s="76" t="s">
        <v>285</v>
      </c>
      <c r="G386" s="81">
        <v>6.87429513311507E-15</v>
      </c>
      <c r="H386" s="81">
        <v>3.3883768588147533E-15</v>
      </c>
      <c r="I386" s="81">
        <v>1.137573409539674E-15</v>
      </c>
      <c r="J386" s="81">
        <v>2.34834486476065E-15</v>
      </c>
    </row>
    <row r="387" spans="1:10" ht="15.75" thickBot="1">
      <c r="A387" s="76"/>
      <c r="B387" s="76"/>
      <c r="C387" s="76"/>
      <c r="D387" s="76"/>
      <c r="E387" s="76"/>
      <c r="F387" s="76" t="s">
        <v>286</v>
      </c>
      <c r="G387" s="81">
        <v>3.75537147923271E-09</v>
      </c>
      <c r="H387" s="81">
        <v>1.8062127675408308E-10</v>
      </c>
      <c r="I387" s="81">
        <v>1.2844838822136348E-09</v>
      </c>
      <c r="J387" s="81">
        <v>2.29026632026499E-09</v>
      </c>
    </row>
    <row r="388" spans="1:10" ht="15.75" thickBot="1">
      <c r="A388" s="76"/>
      <c r="B388" s="76"/>
      <c r="C388" s="76"/>
      <c r="D388" s="76"/>
      <c r="E388" s="76"/>
      <c r="F388" s="76" t="s">
        <v>287</v>
      </c>
      <c r="G388" s="81">
        <v>3.84583938288083E-09</v>
      </c>
      <c r="H388" s="81">
        <v>1.8496572890945502E-10</v>
      </c>
      <c r="I388" s="81">
        <v>1.3154353708923612E-09</v>
      </c>
      <c r="J388" s="81">
        <v>2.34543828307901E-09</v>
      </c>
    </row>
    <row r="389" spans="1:10" ht="15.75" thickBot="1">
      <c r="A389" s="76"/>
      <c r="B389" s="76"/>
      <c r="C389" s="76"/>
      <c r="D389" s="76"/>
      <c r="E389" s="76"/>
      <c r="F389" s="76" t="s">
        <v>288</v>
      </c>
      <c r="G389" s="81">
        <v>8.07396280430886E-10</v>
      </c>
      <c r="H389" s="81">
        <v>3.882760303394363E-11</v>
      </c>
      <c r="I389" s="81">
        <v>2.7616406118802135E-10</v>
      </c>
      <c r="J389" s="81">
        <v>4.9240461620892E-10</v>
      </c>
    </row>
    <row r="390" spans="1:10" ht="15.75" thickBot="1">
      <c r="A390" s="76"/>
      <c r="B390" s="76"/>
      <c r="C390" s="76"/>
      <c r="D390" s="76"/>
      <c r="E390" s="76"/>
      <c r="F390" s="76" t="s">
        <v>289</v>
      </c>
      <c r="G390" s="81">
        <v>5.06973303805182E-10</v>
      </c>
      <c r="H390" s="81">
        <v>2.438421133255974E-11</v>
      </c>
      <c r="I390" s="81">
        <v>1.734053284151064E-10</v>
      </c>
      <c r="J390" s="81">
        <v>3.09183764057516E-10</v>
      </c>
    </row>
    <row r="391" spans="1:10" ht="15.75" thickBot="1">
      <c r="A391" s="76"/>
      <c r="B391" s="76"/>
      <c r="C391" s="76"/>
      <c r="D391" s="76"/>
      <c r="E391" s="76"/>
      <c r="F391" s="76" t="s">
        <v>290</v>
      </c>
      <c r="G391" s="81">
        <v>8.82517283660277E-10</v>
      </c>
      <c r="H391" s="81">
        <v>4.245310796300446E-11</v>
      </c>
      <c r="I391" s="81">
        <v>3.0185374129597567E-10</v>
      </c>
      <c r="J391" s="81">
        <v>5.38210434401296E-10</v>
      </c>
    </row>
    <row r="392" spans="1:10" ht="15.75" thickBot="1">
      <c r="A392" s="76"/>
      <c r="B392" s="76"/>
      <c r="C392" s="76"/>
      <c r="D392" s="76"/>
      <c r="E392" s="76"/>
      <c r="F392" s="76" t="s">
        <v>291</v>
      </c>
      <c r="G392" s="81">
        <v>6.57280712552374E-11</v>
      </c>
      <c r="H392" s="81">
        <v>5.489442996930565E-11</v>
      </c>
      <c r="I392" s="81">
        <v>2.310662466648343E-12</v>
      </c>
      <c r="J392" s="81">
        <v>8.52297881928344E-12</v>
      </c>
    </row>
    <row r="393" spans="1:10" ht="15.75" thickBot="1">
      <c r="A393" s="76"/>
      <c r="B393" s="76"/>
      <c r="C393" s="76"/>
      <c r="D393" s="76"/>
      <c r="E393" s="76"/>
      <c r="F393" s="76" t="s">
        <v>292</v>
      </c>
      <c r="G393" s="81">
        <v>1.68797649910261E-09</v>
      </c>
      <c r="H393" s="81">
        <v>1.586441099570855E-09</v>
      </c>
      <c r="I393" s="81">
        <v>6.491779688478214E-11</v>
      </c>
      <c r="J393" s="81">
        <v>3.6617602646972E-11</v>
      </c>
    </row>
    <row r="394" spans="1:10" ht="15.75" thickBot="1">
      <c r="A394" s="76"/>
      <c r="B394" s="76"/>
      <c r="C394" s="76"/>
      <c r="D394" s="76"/>
      <c r="E394" s="118" t="s">
        <v>293</v>
      </c>
      <c r="F394" s="118"/>
      <c r="G394" s="81">
        <v>3.16227340878957E-08</v>
      </c>
      <c r="H394" s="81">
        <v>2.1289461544782658E-08</v>
      </c>
      <c r="I394" s="81">
        <v>2.463115133033502E-09</v>
      </c>
      <c r="J394" s="81">
        <v>7.87015741007946E-09</v>
      </c>
    </row>
    <row r="395" spans="1:10" ht="15.75" thickBot="1">
      <c r="A395" s="76"/>
      <c r="B395" s="76"/>
      <c r="C395" s="76"/>
      <c r="D395" s="76"/>
      <c r="E395" s="118" t="s">
        <v>294</v>
      </c>
      <c r="F395" s="118"/>
      <c r="G395" s="81">
        <v>5.45965298337039E-08</v>
      </c>
      <c r="H395" s="81">
        <v>1.170088559561056E-08</v>
      </c>
      <c r="I395" s="81">
        <v>9.522533713098508E-09</v>
      </c>
      <c r="J395" s="81">
        <v>3.33731105249948E-08</v>
      </c>
    </row>
    <row r="396" spans="1:10" ht="15.75" thickBot="1">
      <c r="A396" s="76"/>
      <c r="B396" s="76"/>
      <c r="C396" s="76"/>
      <c r="D396" s="76"/>
      <c r="E396" s="118" t="s">
        <v>295</v>
      </c>
      <c r="F396" s="118"/>
      <c r="G396" s="81">
        <v>2.91600871894284E-08</v>
      </c>
      <c r="H396" s="81">
        <v>1.901440713017919E-08</v>
      </c>
      <c r="I396" s="81">
        <v>2.352039704748124E-09</v>
      </c>
      <c r="J396" s="81">
        <v>7.79364035450107E-09</v>
      </c>
    </row>
    <row r="397" spans="1:10" ht="15.75" thickBot="1">
      <c r="A397" s="76"/>
      <c r="B397" s="76"/>
      <c r="C397" s="76"/>
      <c r="D397" s="76"/>
      <c r="E397" s="118" t="s">
        <v>296</v>
      </c>
      <c r="F397" s="118"/>
      <c r="G397" s="81">
        <v>1.09777662178853E-09</v>
      </c>
      <c r="H397" s="81">
        <v>1.0258019676177194E-09</v>
      </c>
      <c r="I397" s="81">
        <v>8.3096349314189E-12</v>
      </c>
      <c r="J397" s="81">
        <v>6.36650192393901E-11</v>
      </c>
    </row>
    <row r="398" spans="1:10" ht="15.75" thickBot="1">
      <c r="A398" s="76"/>
      <c r="B398" s="76"/>
      <c r="C398" s="76"/>
      <c r="D398" s="76"/>
      <c r="E398" s="118" t="s">
        <v>297</v>
      </c>
      <c r="F398" s="118"/>
      <c r="G398" s="81">
        <v>1.37630053669436E-09</v>
      </c>
      <c r="H398" s="81">
        <v>3.530943936327689E-10</v>
      </c>
      <c r="I398" s="81">
        <v>1.983378568779686E-10</v>
      </c>
      <c r="J398" s="81">
        <v>8.24868286183622E-10</v>
      </c>
    </row>
    <row r="399" spans="1:10" ht="15.75" thickBot="1">
      <c r="A399" s="76"/>
      <c r="B399" s="76"/>
      <c r="C399" s="76"/>
      <c r="D399" s="76"/>
      <c r="E399" s="118" t="s">
        <v>298</v>
      </c>
      <c r="F399" s="118"/>
      <c r="G399" s="81">
        <v>3.13083513290179E-07</v>
      </c>
      <c r="H399" s="81">
        <v>2.117781332306218E-08</v>
      </c>
      <c r="I399" s="81">
        <v>9.808073280853528E-08</v>
      </c>
      <c r="J399" s="81">
        <v>1.93824967158581E-07</v>
      </c>
    </row>
    <row r="400" spans="1:10" ht="15.75" thickBot="1">
      <c r="A400" s="76"/>
      <c r="B400" s="76"/>
      <c r="C400" s="76"/>
      <c r="D400" s="76"/>
      <c r="E400" s="118" t="s">
        <v>299</v>
      </c>
      <c r="F400" s="118"/>
      <c r="G400" s="81">
        <v>2.68778937827302E-07</v>
      </c>
      <c r="H400" s="81">
        <v>1.1360045493192534E-08</v>
      </c>
      <c r="I400" s="81">
        <v>9.16936881273714E-08</v>
      </c>
      <c r="J400" s="81">
        <v>1.65725204206738E-07</v>
      </c>
    </row>
    <row r="401" spans="1:10" ht="15.75" thickBot="1">
      <c r="A401" s="76"/>
      <c r="B401" s="76"/>
      <c r="C401" s="76"/>
      <c r="D401" s="76"/>
      <c r="E401" s="118" t="s">
        <v>300</v>
      </c>
      <c r="F401" s="118"/>
      <c r="G401" s="81">
        <v>4.66179787539581E-09</v>
      </c>
      <c r="H401" s="81">
        <v>1.0320736903212038E-09</v>
      </c>
      <c r="I401" s="81">
        <v>6.722763700349962E-10</v>
      </c>
      <c r="J401" s="81">
        <v>2.95744781503961E-09</v>
      </c>
    </row>
    <row r="402" spans="1:10" ht="15.75" thickBot="1">
      <c r="A402" s="76"/>
      <c r="B402" s="76"/>
      <c r="C402" s="76"/>
      <c r="D402" s="76"/>
      <c r="E402" s="118" t="s">
        <v>301</v>
      </c>
      <c r="F402" s="118"/>
      <c r="G402" s="81">
        <v>1.55257940380522E-07</v>
      </c>
      <c r="H402" s="81">
        <v>1.254034842644546E-07</v>
      </c>
      <c r="I402" s="81">
        <v>9.25837101319365E-09</v>
      </c>
      <c r="J402" s="81">
        <v>2.05960851028732E-08</v>
      </c>
    </row>
    <row r="403" spans="1:10" ht="15.75" thickBot="1">
      <c r="A403" s="76"/>
      <c r="B403" s="76"/>
      <c r="C403" s="76"/>
      <c r="D403" s="76"/>
      <c r="E403" s="118" t="s">
        <v>302</v>
      </c>
      <c r="F403" s="118"/>
      <c r="G403" s="81">
        <v>2.23824547711352E-13</v>
      </c>
      <c r="H403" s="81">
        <v>2.012842271490946E-14</v>
      </c>
      <c r="I403" s="81">
        <v>7.511952511127396E-14</v>
      </c>
      <c r="J403" s="81">
        <v>1.28576599885169E-13</v>
      </c>
    </row>
    <row r="404" spans="1:10" ht="15.75" thickBot="1">
      <c r="A404" s="76"/>
      <c r="B404" s="76"/>
      <c r="C404" s="76"/>
      <c r="D404" s="76"/>
      <c r="E404" s="118" t="s">
        <v>303</v>
      </c>
      <c r="F404" s="118"/>
      <c r="G404" s="81">
        <v>8.09585015281099E-05</v>
      </c>
      <c r="H404" s="81">
        <v>7.780392105117661E-05</v>
      </c>
      <c r="I404" s="81">
        <v>8.77405496865578E-07</v>
      </c>
      <c r="J404" s="81">
        <v>2.27717498006767E-06</v>
      </c>
    </row>
    <row r="405" spans="1:10" ht="15.75" thickBot="1">
      <c r="A405" s="76"/>
      <c r="B405" s="76"/>
      <c r="C405" s="76"/>
      <c r="D405" s="76"/>
      <c r="E405" s="118" t="s">
        <v>304</v>
      </c>
      <c r="F405" s="118"/>
      <c r="G405" s="81">
        <v>8.37137362725197E-08</v>
      </c>
      <c r="H405" s="81">
        <v>1.131998536814159E-08</v>
      </c>
      <c r="I405" s="81">
        <v>2.971122986807343E-08</v>
      </c>
      <c r="J405" s="81">
        <v>4.26825210363047E-08</v>
      </c>
    </row>
    <row r="406" spans="1:10" ht="15.75" thickBot="1">
      <c r="A406" s="76"/>
      <c r="B406" s="76"/>
      <c r="C406" s="76"/>
      <c r="D406" s="76"/>
      <c r="E406" s="118" t="s">
        <v>305</v>
      </c>
      <c r="F406" s="118"/>
      <c r="G406" s="81">
        <v>1.77617154118788E-11</v>
      </c>
      <c r="H406" s="81">
        <v>1.054475431738735E-11</v>
      </c>
      <c r="I406" s="81">
        <v>2.858647170990398E-12</v>
      </c>
      <c r="J406" s="81">
        <v>4.35831392350108E-12</v>
      </c>
    </row>
    <row r="407" spans="1:10" ht="15.75" thickBot="1">
      <c r="A407" s="76"/>
      <c r="B407" s="76"/>
      <c r="C407" s="76"/>
      <c r="D407" s="76"/>
      <c r="E407" s="118" t="s">
        <v>306</v>
      </c>
      <c r="F407" s="118"/>
      <c r="G407" s="81">
        <v>5.83931877447052E-18</v>
      </c>
      <c r="H407" s="81">
        <v>6.7018860919470855E-19</v>
      </c>
      <c r="I407" s="81">
        <v>1.9091144596477097E-18</v>
      </c>
      <c r="J407" s="81">
        <v>3.26001570562809E-18</v>
      </c>
    </row>
    <row r="408" spans="1:10" ht="15.75" thickBot="1">
      <c r="A408" s="76"/>
      <c r="B408" s="76"/>
      <c r="C408" s="76"/>
      <c r="D408" s="76"/>
      <c r="E408" s="118" t="s">
        <v>307</v>
      </c>
      <c r="F408" s="118"/>
      <c r="G408" s="81">
        <v>0.000217675749230876</v>
      </c>
      <c r="H408" s="81">
        <v>0.00020682573896450005</v>
      </c>
      <c r="I408" s="81">
        <v>2.436495456162283E-06</v>
      </c>
      <c r="J408" s="81">
        <v>8.41351481021372E-06</v>
      </c>
    </row>
    <row r="409" spans="1:10" ht="15.75" thickBot="1">
      <c r="A409" s="76"/>
      <c r="B409" s="76"/>
      <c r="C409" s="76"/>
      <c r="D409" s="76"/>
      <c r="E409" s="118" t="s">
        <v>308</v>
      </c>
      <c r="F409" s="118"/>
      <c r="G409" s="81">
        <v>2.58269979706111E-08</v>
      </c>
      <c r="H409" s="81">
        <v>5.300059726073269E-09</v>
      </c>
      <c r="I409" s="81">
        <v>4.199616149802153E-09</v>
      </c>
      <c r="J409" s="81">
        <v>1.63273220947357E-08</v>
      </c>
    </row>
    <row r="410" spans="1:10" ht="15.75" thickBot="1">
      <c r="A410" s="76"/>
      <c r="B410" s="76"/>
      <c r="C410" s="76"/>
      <c r="D410" s="76"/>
      <c r="E410" s="118" t="s">
        <v>309</v>
      </c>
      <c r="F410" s="118"/>
      <c r="G410" s="81">
        <v>5.55293800833853E-09</v>
      </c>
      <c r="H410" s="81">
        <v>5.205652806319981E-09</v>
      </c>
      <c r="I410" s="81">
        <v>2.173472104955393E-10</v>
      </c>
      <c r="J410" s="81">
        <v>1.29937991523007E-10</v>
      </c>
    </row>
    <row r="411" spans="1:10" ht="15.75" thickBot="1">
      <c r="A411" s="76"/>
      <c r="B411" s="76"/>
      <c r="C411" s="76"/>
      <c r="D411" s="76"/>
      <c r="E411" s="118" t="s">
        <v>310</v>
      </c>
      <c r="F411" s="118"/>
      <c r="G411" s="81">
        <v>2.69680241583377E-07</v>
      </c>
      <c r="H411" s="81">
        <v>1.387839177977384E-08</v>
      </c>
      <c r="I411" s="81">
        <v>9.148244228009078E-08</v>
      </c>
      <c r="J411" s="81">
        <v>1.64319407523512E-07</v>
      </c>
    </row>
    <row r="412" spans="1:10" ht="15.75" thickBot="1">
      <c r="A412" s="76"/>
      <c r="B412" s="76"/>
      <c r="C412" s="76"/>
      <c r="D412" s="76"/>
      <c r="E412" s="118" t="s">
        <v>311</v>
      </c>
      <c r="F412" s="118"/>
      <c r="G412" s="81">
        <v>5.06665757767599E-10</v>
      </c>
      <c r="H412" s="81">
        <v>4.734470619774083E-10</v>
      </c>
      <c r="I412" s="81">
        <v>3.83521612219334E-12</v>
      </c>
      <c r="J412" s="81">
        <v>2.9383479667997E-11</v>
      </c>
    </row>
    <row r="413" spans="1:10" ht="15.75" thickBot="1">
      <c r="A413" s="76"/>
      <c r="B413" s="76"/>
      <c r="C413" s="76"/>
      <c r="D413" s="76"/>
      <c r="E413" s="118" t="s">
        <v>312</v>
      </c>
      <c r="F413" s="118"/>
      <c r="G413" s="81">
        <v>1.60772345966284E-09</v>
      </c>
      <c r="H413" s="81">
        <v>1.5023186395260247E-09</v>
      </c>
      <c r="I413" s="81">
        <v>1.216943577234425E-11</v>
      </c>
      <c r="J413" s="81">
        <v>9.32353843644778E-11</v>
      </c>
    </row>
    <row r="414" spans="1:10" ht="15.75" thickBot="1">
      <c r="A414" s="76"/>
      <c r="B414" s="76"/>
      <c r="C414" s="76"/>
      <c r="D414" s="76"/>
      <c r="E414" s="118" t="s">
        <v>313</v>
      </c>
      <c r="F414" s="118"/>
      <c r="G414" s="81">
        <v>1.73096752254585E-07</v>
      </c>
      <c r="H414" s="81">
        <v>3.0435835123108965E-08</v>
      </c>
      <c r="I414" s="81">
        <v>4.959080788011756E-08</v>
      </c>
      <c r="J414" s="81">
        <v>9.30701092513583E-08</v>
      </c>
    </row>
    <row r="415" spans="1:10" ht="15.75" thickBot="1">
      <c r="A415" s="76"/>
      <c r="B415" s="76"/>
      <c r="C415" s="76"/>
      <c r="D415" s="76"/>
      <c r="E415" s="118" t="s">
        <v>314</v>
      </c>
      <c r="F415" s="118"/>
      <c r="G415" s="81">
        <v>2.78132492685864E-06</v>
      </c>
      <c r="H415" s="81">
        <v>2.74859715114234E-06</v>
      </c>
      <c r="I415" s="81">
        <v>2.8276383371927503E-08</v>
      </c>
      <c r="J415" s="81">
        <v>4.45139234437857E-09</v>
      </c>
    </row>
    <row r="416" spans="1:10" ht="15.75" thickBot="1">
      <c r="A416" s="76"/>
      <c r="B416" s="76"/>
      <c r="C416" s="76"/>
      <c r="D416" s="76"/>
      <c r="E416" s="118" t="s">
        <v>315</v>
      </c>
      <c r="F416" s="118"/>
      <c r="G416" s="81">
        <v>1.31661488215893E-14</v>
      </c>
      <c r="H416" s="81">
        <v>1.183985070823774E-15</v>
      </c>
      <c r="I416" s="81">
        <v>4.4187955947808165E-15</v>
      </c>
      <c r="J416" s="81">
        <v>7.56336815598471E-15</v>
      </c>
    </row>
    <row r="417" spans="1:10" ht="15.75" thickBot="1">
      <c r="A417" s="76"/>
      <c r="B417" s="76"/>
      <c r="C417" s="76"/>
      <c r="D417" s="76"/>
      <c r="E417" s="118" t="s">
        <v>316</v>
      </c>
      <c r="F417" s="118"/>
      <c r="G417" s="81">
        <v>4.12688533213914E-06</v>
      </c>
      <c r="H417" s="81">
        <v>4.077389477037261E-06</v>
      </c>
      <c r="I417" s="81">
        <v>4.228629750451538E-08</v>
      </c>
      <c r="J417" s="81">
        <v>7.20955759736421E-09</v>
      </c>
    </row>
    <row r="418" spans="1:10" ht="15.75" thickBot="1">
      <c r="A418" s="76"/>
      <c r="B418" s="76"/>
      <c r="C418" s="76"/>
      <c r="D418" s="76"/>
      <c r="E418" s="118" t="s">
        <v>317</v>
      </c>
      <c r="F418" s="118"/>
      <c r="G418" s="81">
        <v>2.2417915762661E-08</v>
      </c>
      <c r="H418" s="81">
        <v>2.107630433900668E-08</v>
      </c>
      <c r="I418" s="81">
        <v>8.597732924552951E-10</v>
      </c>
      <c r="J418" s="81">
        <v>4.81838131198999E-10</v>
      </c>
    </row>
    <row r="419" spans="1:10" ht="15.75" thickBot="1">
      <c r="A419" s="76"/>
      <c r="B419" s="76"/>
      <c r="C419" s="76"/>
      <c r="D419" s="76"/>
      <c r="E419" s="118" t="s">
        <v>318</v>
      </c>
      <c r="F419" s="118"/>
      <c r="G419" s="81">
        <v>2.34136484741186E-08</v>
      </c>
      <c r="H419" s="81">
        <v>5.177967823218649E-09</v>
      </c>
      <c r="I419" s="81">
        <v>3.36516618384881E-09</v>
      </c>
      <c r="J419" s="81">
        <v>1.48705144670511E-08</v>
      </c>
    </row>
    <row r="420" spans="1:10" ht="15.75" thickBot="1">
      <c r="A420" s="76"/>
      <c r="B420" s="76"/>
      <c r="C420" s="76"/>
      <c r="D420" s="76"/>
      <c r="E420" s="118" t="s">
        <v>319</v>
      </c>
      <c r="F420" s="118"/>
      <c r="G420" s="81">
        <v>0.00104113601770878</v>
      </c>
      <c r="H420" s="81">
        <v>8.792146343012304E-05</v>
      </c>
      <c r="I420" s="81">
        <v>0.0008096337326103599</v>
      </c>
      <c r="J420" s="81">
        <v>0.000143580821668294</v>
      </c>
    </row>
    <row r="421" spans="1:10" ht="15.75" thickBot="1">
      <c r="A421" s="76"/>
      <c r="B421" s="76"/>
      <c r="C421" s="76"/>
      <c r="D421" s="76"/>
      <c r="E421" s="118" t="s">
        <v>320</v>
      </c>
      <c r="F421" s="118"/>
      <c r="G421" s="81">
        <v>1.53007503145869E-06</v>
      </c>
      <c r="H421" s="81">
        <v>1.5120707472082873E-06</v>
      </c>
      <c r="I421" s="81">
        <v>1.5555533884882522E-08</v>
      </c>
      <c r="J421" s="81">
        <v>2.44875036551793E-09</v>
      </c>
    </row>
    <row r="422" spans="1:10" ht="15.75" thickBot="1">
      <c r="A422" s="76"/>
      <c r="B422" s="76"/>
      <c r="C422" s="76"/>
      <c r="D422" s="76"/>
      <c r="E422" s="118" t="s">
        <v>321</v>
      </c>
      <c r="F422" s="118"/>
      <c r="G422" s="81">
        <v>2.7540014775746E-05</v>
      </c>
      <c r="H422" s="81">
        <v>2.598756390549355E-05</v>
      </c>
      <c r="I422" s="81">
        <v>3.92394767685127E-07</v>
      </c>
      <c r="J422" s="81">
        <v>1.16005610256733E-06</v>
      </c>
    </row>
    <row r="423" spans="1:10" ht="15.75" thickBot="1">
      <c r="A423" s="76"/>
      <c r="B423" s="76"/>
      <c r="C423" s="76"/>
      <c r="D423" s="76"/>
      <c r="E423" s="118" t="s">
        <v>322</v>
      </c>
      <c r="F423" s="118"/>
      <c r="G423" s="81">
        <v>8.40457776169039E-13</v>
      </c>
      <c r="H423" s="81">
        <v>2.0747549031335608E-13</v>
      </c>
      <c r="I423" s="81">
        <v>5.92970226909343E-14</v>
      </c>
      <c r="J423" s="81">
        <v>5.73685263164749E-13</v>
      </c>
    </row>
    <row r="424" spans="1:10" ht="15.75" thickBot="1">
      <c r="A424" s="76"/>
      <c r="B424" s="76"/>
      <c r="C424" s="76"/>
      <c r="D424" s="76"/>
      <c r="E424" s="118" t="s">
        <v>323</v>
      </c>
      <c r="F424" s="118"/>
      <c r="G424" s="81">
        <v>0.000410034439568613</v>
      </c>
      <c r="H424" s="81">
        <v>0.0003992796703547034</v>
      </c>
      <c r="I424" s="81">
        <v>4.127862334229096E-06</v>
      </c>
      <c r="J424" s="81">
        <v>6.62690687968067E-06</v>
      </c>
    </row>
    <row r="425" spans="1:10" ht="15.75" thickBot="1">
      <c r="A425" s="76"/>
      <c r="B425" s="76"/>
      <c r="C425" s="76"/>
      <c r="D425" s="76"/>
      <c r="E425" s="118" t="s">
        <v>324</v>
      </c>
      <c r="F425" s="118"/>
      <c r="G425" s="81">
        <v>2.42228860661049E-08</v>
      </c>
      <c r="H425" s="81">
        <v>9.858862051245948E-10</v>
      </c>
      <c r="I425" s="81">
        <v>8.30525445613313E-09</v>
      </c>
      <c r="J425" s="81">
        <v>1.49317454048472E-08</v>
      </c>
    </row>
    <row r="426" spans="1:10" ht="15.75" thickBot="1">
      <c r="A426" s="76"/>
      <c r="B426" s="76"/>
      <c r="C426" s="76"/>
      <c r="D426" s="76"/>
      <c r="E426" s="118" t="s">
        <v>325</v>
      </c>
      <c r="F426" s="118"/>
      <c r="G426" s="81">
        <v>1.30534709120372E-11</v>
      </c>
      <c r="H426" s="81">
        <v>1.7558554511708745E-12</v>
      </c>
      <c r="I426" s="81">
        <v>4.717930834113855E-13</v>
      </c>
      <c r="J426" s="81">
        <v>1.0825822377455E-11</v>
      </c>
    </row>
    <row r="427" spans="1:10" ht="15.75" thickBot="1">
      <c r="A427" s="76"/>
      <c r="B427" s="76"/>
      <c r="C427" s="76"/>
      <c r="D427" s="76"/>
      <c r="E427" s="118" t="s">
        <v>326</v>
      </c>
      <c r="F427" s="118"/>
      <c r="G427" s="81">
        <v>1.96698043260185E-14</v>
      </c>
      <c r="H427" s="81">
        <v>1.1677939593563033E-14</v>
      </c>
      <c r="I427" s="81">
        <v>3.1656159947209123E-15</v>
      </c>
      <c r="J427" s="81">
        <v>4.82624873773451E-15</v>
      </c>
    </row>
    <row r="428" spans="1:10" ht="15.75" thickBot="1">
      <c r="A428" s="76"/>
      <c r="B428" s="76"/>
      <c r="C428" s="76"/>
      <c r="D428" s="76"/>
      <c r="E428" s="118" t="s">
        <v>327</v>
      </c>
      <c r="F428" s="118"/>
      <c r="G428" s="81">
        <v>1.64422426555291E-07</v>
      </c>
      <c r="H428" s="81">
        <v>4.530443872775452E-08</v>
      </c>
      <c r="I428" s="81">
        <v>4.1990142402176365E-08</v>
      </c>
      <c r="J428" s="81">
        <v>7.71278454253602E-08</v>
      </c>
    </row>
    <row r="429" spans="1:10" ht="15.75" thickBot="1">
      <c r="A429" s="76"/>
      <c r="B429" s="76"/>
      <c r="C429" s="76"/>
      <c r="D429" s="76"/>
      <c r="E429" s="118" t="s">
        <v>328</v>
      </c>
      <c r="F429" s="118"/>
      <c r="G429" s="81">
        <v>1.44993193777828E-14</v>
      </c>
      <c r="H429" s="81">
        <v>2.927439056298863E-15</v>
      </c>
      <c r="I429" s="81">
        <v>4.2083466034666355E-15</v>
      </c>
      <c r="J429" s="81">
        <v>7.3635337180173E-15</v>
      </c>
    </row>
    <row r="430" spans="1:10" ht="15.75" thickBot="1">
      <c r="A430" s="76"/>
      <c r="B430" s="76"/>
      <c r="C430" s="76"/>
      <c r="D430" s="76"/>
      <c r="E430" s="118" t="s">
        <v>329</v>
      </c>
      <c r="F430" s="118"/>
      <c r="G430" s="81">
        <v>1.14504432357689E-06</v>
      </c>
      <c r="H430" s="81">
        <v>7.414299440003106E-08</v>
      </c>
      <c r="I430" s="81">
        <v>3.823955498629789E-07</v>
      </c>
      <c r="J430" s="81">
        <v>6.88505779313882E-07</v>
      </c>
    </row>
    <row r="431" spans="1:10" ht="15.75" thickBot="1">
      <c r="A431" s="76"/>
      <c r="B431" s="76"/>
      <c r="C431" s="76"/>
      <c r="D431" s="118" t="s">
        <v>90</v>
      </c>
      <c r="E431" s="118"/>
      <c r="F431" s="118"/>
      <c r="G431" s="81">
        <v>0.00418502771283387</v>
      </c>
      <c r="H431" s="81">
        <v>0.003689825798007871</v>
      </c>
      <c r="I431" s="81">
        <v>2.986356755874182E-05</v>
      </c>
      <c r="J431" s="81">
        <v>0.000465338347267257</v>
      </c>
    </row>
    <row r="432" spans="1:10" ht="15.75" thickBot="1">
      <c r="A432" s="76"/>
      <c r="B432" s="76"/>
      <c r="C432" s="76"/>
      <c r="D432" s="118" t="s">
        <v>331</v>
      </c>
      <c r="E432" s="118"/>
      <c r="F432" s="118"/>
      <c r="G432" s="81">
        <v>3.36649651539472E-14</v>
      </c>
      <c r="H432" s="81">
        <v>2.5109266265823112E-14</v>
      </c>
      <c r="I432" s="81">
        <v>2.04276581987501E-15</v>
      </c>
      <c r="J432" s="81">
        <v>6.51293306824901E-15</v>
      </c>
    </row>
    <row r="433" spans="1:10" ht="15.75" thickBot="1">
      <c r="A433" s="76"/>
      <c r="B433" s="76"/>
      <c r="C433" s="76"/>
      <c r="D433" s="118" t="s">
        <v>332</v>
      </c>
      <c r="E433" s="118"/>
      <c r="F433" s="118"/>
      <c r="G433" s="81">
        <v>6.02447228027683E-05</v>
      </c>
      <c r="H433" s="81">
        <v>5.775613649192511E-05</v>
      </c>
      <c r="I433" s="81">
        <v>2.3708061795649455E-06</v>
      </c>
      <c r="J433" s="81">
        <v>1.177801312782E-07</v>
      </c>
    </row>
    <row r="434" spans="1:10" ht="15.75" thickBot="1">
      <c r="A434" s="76"/>
      <c r="B434" s="76"/>
      <c r="C434" s="118" t="s">
        <v>333</v>
      </c>
      <c r="D434" s="118"/>
      <c r="E434" s="118"/>
      <c r="F434" s="118"/>
      <c r="G434" s="81">
        <v>0.330986527579013</v>
      </c>
      <c r="H434" s="81">
        <v>0.03808988387863934</v>
      </c>
      <c r="I434" s="81">
        <v>0.10272042656569422</v>
      </c>
      <c r="J434" s="81">
        <v>0.190176217134679</v>
      </c>
    </row>
    <row r="435" spans="1:10" ht="15.75" thickBot="1">
      <c r="A435" s="76"/>
      <c r="B435" s="76"/>
      <c r="C435" s="76"/>
      <c r="D435" s="118" t="s">
        <v>334</v>
      </c>
      <c r="E435" s="118"/>
      <c r="F435" s="118"/>
      <c r="G435" s="81">
        <v>0.3300260351507</v>
      </c>
      <c r="H435" s="81">
        <v>0.03743032949585567</v>
      </c>
      <c r="I435" s="81">
        <v>0.10264280476972344</v>
      </c>
      <c r="J435" s="81">
        <v>0.18995290088512</v>
      </c>
    </row>
    <row r="436" spans="1:10" ht="15.75" thickBot="1">
      <c r="A436" s="76"/>
      <c r="B436" s="76"/>
      <c r="C436" s="76"/>
      <c r="D436" s="118" t="s">
        <v>619</v>
      </c>
      <c r="E436" s="118"/>
      <c r="F436" s="118"/>
      <c r="G436" s="81">
        <v>0</v>
      </c>
      <c r="H436" s="81">
        <v>0</v>
      </c>
      <c r="I436" s="81">
        <v>0</v>
      </c>
      <c r="J436" s="81">
        <v>0</v>
      </c>
    </row>
    <row r="437" spans="1:10" ht="15.75" thickBot="1">
      <c r="A437" s="76"/>
      <c r="B437" s="76"/>
      <c r="C437" s="76"/>
      <c r="D437" s="118" t="s">
        <v>335</v>
      </c>
      <c r="E437" s="118"/>
      <c r="F437" s="118"/>
      <c r="G437" s="81">
        <v>4.22488175597634E-05</v>
      </c>
      <c r="H437" s="81">
        <v>9.73641755976342E-06</v>
      </c>
      <c r="I437" s="81">
        <v>0</v>
      </c>
      <c r="J437" s="81">
        <v>3.25124E-05</v>
      </c>
    </row>
    <row r="438" spans="1:10" ht="15.75" thickBot="1">
      <c r="A438" s="76"/>
      <c r="B438" s="76"/>
      <c r="C438" s="76"/>
      <c r="D438" s="118" t="s">
        <v>620</v>
      </c>
      <c r="E438" s="118"/>
      <c r="F438" s="118"/>
      <c r="G438" s="81">
        <v>0</v>
      </c>
      <c r="H438" s="81">
        <v>0</v>
      </c>
      <c r="I438" s="81">
        <v>0</v>
      </c>
      <c r="J438" s="81">
        <v>0</v>
      </c>
    </row>
    <row r="439" spans="1:10" ht="15.75" thickBot="1">
      <c r="A439" s="76"/>
      <c r="B439" s="76"/>
      <c r="C439" s="76"/>
      <c r="D439" s="118" t="s">
        <v>336</v>
      </c>
      <c r="E439" s="118"/>
      <c r="F439" s="118"/>
      <c r="G439" s="81">
        <v>0.000918243610753095</v>
      </c>
      <c r="H439" s="81">
        <v>0.0006498179652239356</v>
      </c>
      <c r="I439" s="81">
        <v>7.762179597065383E-05</v>
      </c>
      <c r="J439" s="81">
        <v>0.000190803849558506</v>
      </c>
    </row>
    <row r="440" spans="1:10" ht="15.75" thickBot="1">
      <c r="A440" s="76"/>
      <c r="B440" s="76"/>
      <c r="C440" s="76"/>
      <c r="D440" s="118" t="s">
        <v>621</v>
      </c>
      <c r="E440" s="118"/>
      <c r="F440" s="118"/>
      <c r="G440" s="81">
        <v>0</v>
      </c>
      <c r="H440" s="81">
        <v>0</v>
      </c>
      <c r="I440" s="81">
        <v>0</v>
      </c>
      <c r="J440" s="81">
        <v>0</v>
      </c>
    </row>
    <row r="441" spans="1:10" ht="15.75" thickBot="1">
      <c r="A441" s="76"/>
      <c r="B441" s="76"/>
      <c r="C441" s="118" t="s">
        <v>337</v>
      </c>
      <c r="D441" s="118"/>
      <c r="E441" s="118"/>
      <c r="F441" s="118"/>
      <c r="G441" s="81">
        <v>8.26326759754825E-05</v>
      </c>
      <c r="H441" s="81">
        <v>2.102649518288238E-05</v>
      </c>
      <c r="I441" s="81">
        <v>5.2933227698808494E-05</v>
      </c>
      <c r="J441" s="81">
        <v>8.67295309379156E-06</v>
      </c>
    </row>
    <row r="442" spans="1:10" ht="15.75" thickBot="1">
      <c r="A442" s="76"/>
      <c r="B442" s="76"/>
      <c r="C442" s="76"/>
      <c r="D442" s="118" t="s">
        <v>338</v>
      </c>
      <c r="E442" s="118"/>
      <c r="F442" s="118"/>
      <c r="G442" s="81">
        <v>5.31662502370372E-06</v>
      </c>
      <c r="H442" s="81">
        <v>4.529828494008044E-06</v>
      </c>
      <c r="I442" s="81">
        <v>2.176791673817335E-07</v>
      </c>
      <c r="J442" s="81">
        <v>5.69117362313945E-07</v>
      </c>
    </row>
    <row r="443" spans="1:10" ht="15.75" thickBot="1">
      <c r="A443" s="76"/>
      <c r="B443" s="76"/>
      <c r="C443" s="76"/>
      <c r="D443" s="118" t="s">
        <v>339</v>
      </c>
      <c r="E443" s="118"/>
      <c r="F443" s="118"/>
      <c r="G443" s="81">
        <v>4.8856429917134E-05</v>
      </c>
      <c r="H443" s="81">
        <v>0</v>
      </c>
      <c r="I443" s="81">
        <v>4.8856429917133944E-05</v>
      </c>
      <c r="J443" s="81">
        <v>0</v>
      </c>
    </row>
    <row r="444" spans="1:10" ht="15.75" thickBot="1">
      <c r="A444" s="76"/>
      <c r="B444" s="76"/>
      <c r="C444" s="76"/>
      <c r="D444" s="118" t="s">
        <v>340</v>
      </c>
      <c r="E444" s="118"/>
      <c r="F444" s="118"/>
      <c r="G444" s="81">
        <v>1.41876324126924E-05</v>
      </c>
      <c r="H444" s="81">
        <v>9.963960197154522E-06</v>
      </c>
      <c r="I444" s="81">
        <v>1.338488248459864E-06</v>
      </c>
      <c r="J444" s="81">
        <v>2.88518396707803E-06</v>
      </c>
    </row>
    <row r="445" spans="1:10" ht="15.75" thickBot="1">
      <c r="A445" s="76"/>
      <c r="B445" s="76"/>
      <c r="C445" s="76"/>
      <c r="D445" s="118" t="s">
        <v>95</v>
      </c>
      <c r="E445" s="118"/>
      <c r="F445" s="118"/>
      <c r="G445" s="81">
        <v>1.42719879085196E-05</v>
      </c>
      <c r="H445" s="81">
        <v>6.532706280984839E-06</v>
      </c>
      <c r="I445" s="81">
        <v>2.520630194843921E-06</v>
      </c>
      <c r="J445" s="81">
        <v>5.21865143269084E-06</v>
      </c>
    </row>
    <row r="446" spans="1:10" ht="15.75" thickBot="1">
      <c r="A446" s="76"/>
      <c r="B446" s="76"/>
      <c r="C446" s="76"/>
      <c r="D446" s="118" t="s">
        <v>341</v>
      </c>
      <c r="E446" s="118"/>
      <c r="F446" s="118"/>
      <c r="G446" s="81">
        <v>1.64080270616239E-13</v>
      </c>
      <c r="H446" s="81">
        <v>9.98362177389838E-14</v>
      </c>
      <c r="I446" s="81">
        <v>1.153671496551241E-14</v>
      </c>
      <c r="J446" s="81">
        <v>5.27073379117424E-14</v>
      </c>
    </row>
    <row r="447" spans="1:10" ht="15.75" thickBot="1">
      <c r="A447" s="76"/>
      <c r="B447" s="76"/>
      <c r="C447" s="76"/>
      <c r="D447" s="118" t="s">
        <v>342</v>
      </c>
      <c r="E447" s="118"/>
      <c r="F447" s="118"/>
      <c r="G447" s="81">
        <v>5.49352508283667E-13</v>
      </c>
      <c r="H447" s="81">
        <v>1.108987742594093E-13</v>
      </c>
      <c r="I447" s="81">
        <v>1.5945231935187708E-13</v>
      </c>
      <c r="J447" s="81">
        <v>2.79001414672381E-13</v>
      </c>
    </row>
    <row r="448" spans="1:10" ht="15.75" thickBot="1">
      <c r="A448" s="76"/>
      <c r="B448" s="76"/>
      <c r="C448" s="118" t="s">
        <v>99</v>
      </c>
      <c r="D448" s="118"/>
      <c r="E448" s="118"/>
      <c r="F448" s="118"/>
      <c r="G448" s="81">
        <v>4.4219627349521E-09</v>
      </c>
      <c r="H448" s="81">
        <v>2.357152789560245E-10</v>
      </c>
      <c r="I448" s="81">
        <v>1.5036809166159746E-09</v>
      </c>
      <c r="J448" s="81">
        <v>2.6825665393801E-09</v>
      </c>
    </row>
    <row r="449" spans="1:10" ht="15.75" thickBot="1">
      <c r="A449" s="76"/>
      <c r="B449" s="76"/>
      <c r="C449" s="76"/>
      <c r="D449" s="118" t="s">
        <v>622</v>
      </c>
      <c r="E449" s="118"/>
      <c r="F449" s="118"/>
      <c r="G449" s="81">
        <v>0</v>
      </c>
      <c r="H449" s="81">
        <v>0</v>
      </c>
      <c r="I449" s="81">
        <v>0</v>
      </c>
      <c r="J449" s="81">
        <v>0</v>
      </c>
    </row>
    <row r="450" spans="1:10" ht="15.75" thickBot="1">
      <c r="A450" s="76"/>
      <c r="B450" s="76"/>
      <c r="C450" s="76"/>
      <c r="D450" s="118" t="s">
        <v>623</v>
      </c>
      <c r="E450" s="118"/>
      <c r="F450" s="118"/>
      <c r="G450" s="81">
        <v>0</v>
      </c>
      <c r="H450" s="81">
        <v>0</v>
      </c>
      <c r="I450" s="81">
        <v>0</v>
      </c>
      <c r="J450" s="81">
        <v>0</v>
      </c>
    </row>
    <row r="451" spans="1:10" ht="15.75" thickBot="1">
      <c r="A451" s="76"/>
      <c r="B451" s="76"/>
      <c r="C451" s="76"/>
      <c r="D451" s="118" t="s">
        <v>624</v>
      </c>
      <c r="E451" s="118"/>
      <c r="F451" s="118"/>
      <c r="G451" s="81">
        <v>0</v>
      </c>
      <c r="H451" s="81">
        <v>0</v>
      </c>
      <c r="I451" s="81">
        <v>0</v>
      </c>
      <c r="J451" s="81">
        <v>0</v>
      </c>
    </row>
    <row r="452" spans="1:10" ht="15.75" thickBot="1">
      <c r="A452" s="76"/>
      <c r="B452" s="76"/>
      <c r="C452" s="76"/>
      <c r="D452" s="118" t="s">
        <v>625</v>
      </c>
      <c r="E452" s="118"/>
      <c r="F452" s="118"/>
      <c r="G452" s="81">
        <v>0</v>
      </c>
      <c r="H452" s="81">
        <v>0</v>
      </c>
      <c r="I452" s="81">
        <v>0</v>
      </c>
      <c r="J452" s="81">
        <v>0</v>
      </c>
    </row>
    <row r="453" spans="1:10" ht="15.75" thickBot="1">
      <c r="A453" s="76"/>
      <c r="B453" s="76"/>
      <c r="C453" s="76"/>
      <c r="D453" s="118" t="s">
        <v>626</v>
      </c>
      <c r="E453" s="118"/>
      <c r="F453" s="118"/>
      <c r="G453" s="81">
        <v>0</v>
      </c>
      <c r="H453" s="81">
        <v>0</v>
      </c>
      <c r="I453" s="81">
        <v>0</v>
      </c>
      <c r="J453" s="81">
        <v>0</v>
      </c>
    </row>
    <row r="454" spans="1:10" ht="15.75" thickBot="1">
      <c r="A454" s="76"/>
      <c r="B454" s="76"/>
      <c r="C454" s="76"/>
      <c r="D454" s="118" t="s">
        <v>627</v>
      </c>
      <c r="E454" s="118"/>
      <c r="F454" s="118"/>
      <c r="G454" s="81">
        <v>0</v>
      </c>
      <c r="H454" s="81">
        <v>0</v>
      </c>
      <c r="I454" s="81">
        <v>0</v>
      </c>
      <c r="J454" s="81">
        <v>0</v>
      </c>
    </row>
    <row r="455" spans="1:10" ht="15.75" thickBot="1">
      <c r="A455" s="76"/>
      <c r="B455" s="76"/>
      <c r="C455" s="76"/>
      <c r="D455" s="118" t="s">
        <v>628</v>
      </c>
      <c r="E455" s="118"/>
      <c r="F455" s="118"/>
      <c r="G455" s="81">
        <v>0</v>
      </c>
      <c r="H455" s="81">
        <v>0</v>
      </c>
      <c r="I455" s="81">
        <v>0</v>
      </c>
      <c r="J455" s="81">
        <v>0</v>
      </c>
    </row>
    <row r="456" spans="1:10" ht="15.75" thickBot="1">
      <c r="A456" s="76"/>
      <c r="B456" s="76"/>
      <c r="C456" s="76"/>
      <c r="D456" s="118" t="s">
        <v>629</v>
      </c>
      <c r="E456" s="118"/>
      <c r="F456" s="118"/>
      <c r="G456" s="81">
        <v>0</v>
      </c>
      <c r="H456" s="81">
        <v>0</v>
      </c>
      <c r="I456" s="81">
        <v>0</v>
      </c>
      <c r="J456" s="81">
        <v>0</v>
      </c>
    </row>
    <row r="457" spans="1:10" ht="15.75" thickBot="1">
      <c r="A457" s="76"/>
      <c r="B457" s="76"/>
      <c r="C457" s="76"/>
      <c r="D457" s="118" t="s">
        <v>630</v>
      </c>
      <c r="E457" s="118"/>
      <c r="F457" s="118"/>
      <c r="G457" s="81">
        <v>0</v>
      </c>
      <c r="H457" s="81">
        <v>0</v>
      </c>
      <c r="I457" s="81">
        <v>0</v>
      </c>
      <c r="J457" s="81">
        <v>0</v>
      </c>
    </row>
    <row r="458" spans="1:10" ht="15.75" thickBot="1">
      <c r="A458" s="76"/>
      <c r="B458" s="76"/>
      <c r="C458" s="76"/>
      <c r="D458" s="118" t="s">
        <v>631</v>
      </c>
      <c r="E458" s="118"/>
      <c r="F458" s="118"/>
      <c r="G458" s="81">
        <v>0</v>
      </c>
      <c r="H458" s="81">
        <v>0</v>
      </c>
      <c r="I458" s="81">
        <v>0</v>
      </c>
      <c r="J458" s="81">
        <v>0</v>
      </c>
    </row>
    <row r="459" spans="1:10" ht="15.75" thickBot="1">
      <c r="A459" s="76"/>
      <c r="B459" s="76"/>
      <c r="C459" s="76"/>
      <c r="D459" s="118" t="s">
        <v>632</v>
      </c>
      <c r="E459" s="118"/>
      <c r="F459" s="118"/>
      <c r="G459" s="81">
        <v>0</v>
      </c>
      <c r="H459" s="81">
        <v>0</v>
      </c>
      <c r="I459" s="81">
        <v>0</v>
      </c>
      <c r="J459" s="81">
        <v>0</v>
      </c>
    </row>
    <row r="460" spans="1:10" ht="15.75" thickBot="1">
      <c r="A460" s="76"/>
      <c r="B460" s="76"/>
      <c r="C460" s="76"/>
      <c r="D460" s="118" t="s">
        <v>633</v>
      </c>
      <c r="E460" s="118"/>
      <c r="F460" s="118"/>
      <c r="G460" s="81">
        <v>0</v>
      </c>
      <c r="H460" s="81">
        <v>0</v>
      </c>
      <c r="I460" s="81">
        <v>0</v>
      </c>
      <c r="J460" s="81">
        <v>0</v>
      </c>
    </row>
    <row r="461" spans="1:10" ht="15.75" thickBot="1">
      <c r="A461" s="76"/>
      <c r="B461" s="76"/>
      <c r="C461" s="76"/>
      <c r="D461" s="118" t="s">
        <v>634</v>
      </c>
      <c r="E461" s="118"/>
      <c r="F461" s="118"/>
      <c r="G461" s="81">
        <v>0</v>
      </c>
      <c r="H461" s="81">
        <v>0</v>
      </c>
      <c r="I461" s="81">
        <v>0</v>
      </c>
      <c r="J461" s="81">
        <v>0</v>
      </c>
    </row>
    <row r="462" spans="1:10" ht="15.75" thickBot="1">
      <c r="A462" s="76"/>
      <c r="B462" s="76"/>
      <c r="C462" s="76"/>
      <c r="D462" s="118" t="s">
        <v>635</v>
      </c>
      <c r="E462" s="118"/>
      <c r="F462" s="118"/>
      <c r="G462" s="81">
        <v>0</v>
      </c>
      <c r="H462" s="81">
        <v>0</v>
      </c>
      <c r="I462" s="81">
        <v>0</v>
      </c>
      <c r="J462" s="81">
        <v>0</v>
      </c>
    </row>
    <row r="463" spans="1:10" ht="15.75" thickBot="1">
      <c r="A463" s="76"/>
      <c r="B463" s="76"/>
      <c r="C463" s="76"/>
      <c r="D463" s="118" t="s">
        <v>343</v>
      </c>
      <c r="E463" s="118"/>
      <c r="F463" s="118"/>
      <c r="G463" s="81">
        <v>4.4219627349521E-09</v>
      </c>
      <c r="H463" s="81">
        <v>2.357152789560245E-10</v>
      </c>
      <c r="I463" s="81">
        <v>1.5036809166159746E-09</v>
      </c>
      <c r="J463" s="81">
        <v>2.6825665393801E-09</v>
      </c>
    </row>
    <row r="464" spans="1:10" ht="15.75" thickBot="1">
      <c r="A464" s="76"/>
      <c r="B464" s="76"/>
      <c r="C464" s="76"/>
      <c r="D464" s="118" t="s">
        <v>636</v>
      </c>
      <c r="E464" s="118"/>
      <c r="F464" s="118"/>
      <c r="G464" s="81">
        <v>0</v>
      </c>
      <c r="H464" s="81">
        <v>0</v>
      </c>
      <c r="I464" s="81">
        <v>0</v>
      </c>
      <c r="J464" s="81">
        <v>0</v>
      </c>
    </row>
    <row r="465" spans="1:10" ht="15.75" thickBot="1">
      <c r="A465" s="76"/>
      <c r="B465" s="76"/>
      <c r="C465" s="76"/>
      <c r="D465" s="118" t="s">
        <v>637</v>
      </c>
      <c r="E465" s="118"/>
      <c r="F465" s="118"/>
      <c r="G465" s="81">
        <v>0</v>
      </c>
      <c r="H465" s="81">
        <v>0</v>
      </c>
      <c r="I465" s="81">
        <v>0</v>
      </c>
      <c r="J465" s="81">
        <v>0</v>
      </c>
    </row>
    <row r="466" spans="1:10" ht="15.75" thickBot="1">
      <c r="A466" s="76"/>
      <c r="B466" s="76"/>
      <c r="C466" s="76"/>
      <c r="D466" s="118" t="s">
        <v>638</v>
      </c>
      <c r="E466" s="118"/>
      <c r="F466" s="118"/>
      <c r="G466" s="81">
        <v>0</v>
      </c>
      <c r="H466" s="81">
        <v>0</v>
      </c>
      <c r="I466" s="81">
        <v>0</v>
      </c>
      <c r="J466" s="81">
        <v>0</v>
      </c>
    </row>
    <row r="467" spans="1:10" ht="15.75" thickBot="1">
      <c r="A467" s="76"/>
      <c r="B467" s="76"/>
      <c r="C467" s="76"/>
      <c r="D467" s="118" t="s">
        <v>639</v>
      </c>
      <c r="E467" s="118"/>
      <c r="F467" s="118"/>
      <c r="G467" s="81">
        <v>0</v>
      </c>
      <c r="H467" s="81">
        <v>0</v>
      </c>
      <c r="I467" s="81">
        <v>0</v>
      </c>
      <c r="J467" s="81">
        <v>0</v>
      </c>
    </row>
    <row r="468" spans="1:10" ht="15.75" thickBot="1">
      <c r="A468" s="76"/>
      <c r="B468" s="76"/>
      <c r="C468" s="76"/>
      <c r="D468" s="118" t="s">
        <v>640</v>
      </c>
      <c r="E468" s="118"/>
      <c r="F468" s="118"/>
      <c r="G468" s="81">
        <v>0</v>
      </c>
      <c r="H468" s="81">
        <v>0</v>
      </c>
      <c r="I468" s="81">
        <v>0</v>
      </c>
      <c r="J468" s="81">
        <v>0</v>
      </c>
    </row>
    <row r="469" spans="1:10" ht="15.75" thickBot="1">
      <c r="A469" s="76"/>
      <c r="B469" s="76"/>
      <c r="C469" s="76"/>
      <c r="D469" s="118" t="s">
        <v>641</v>
      </c>
      <c r="E469" s="118"/>
      <c r="F469" s="118"/>
      <c r="G469" s="81">
        <v>0</v>
      </c>
      <c r="H469" s="81">
        <v>0</v>
      </c>
      <c r="I469" s="81">
        <v>0</v>
      </c>
      <c r="J469" s="81">
        <v>0</v>
      </c>
    </row>
    <row r="470" spans="1:10" ht="15.75" thickBot="1">
      <c r="A470" s="76"/>
      <c r="B470" s="76"/>
      <c r="C470" s="76"/>
      <c r="D470" s="118" t="s">
        <v>642</v>
      </c>
      <c r="E470" s="118"/>
      <c r="F470" s="118"/>
      <c r="G470" s="81">
        <v>0</v>
      </c>
      <c r="H470" s="81">
        <v>0</v>
      </c>
      <c r="I470" s="81">
        <v>0</v>
      </c>
      <c r="J470" s="81">
        <v>0</v>
      </c>
    </row>
    <row r="471" spans="1:10" ht="15.75" thickBot="1">
      <c r="A471" s="76"/>
      <c r="B471" s="76"/>
      <c r="C471" s="76"/>
      <c r="D471" s="118" t="s">
        <v>643</v>
      </c>
      <c r="E471" s="118"/>
      <c r="F471" s="118"/>
      <c r="G471" s="81">
        <v>0</v>
      </c>
      <c r="H471" s="81">
        <v>0</v>
      </c>
      <c r="I471" s="81">
        <v>0</v>
      </c>
      <c r="J471" s="81">
        <v>0</v>
      </c>
    </row>
    <row r="472" spans="1:10" ht="15.75" thickBot="1">
      <c r="A472" s="76"/>
      <c r="B472" s="76"/>
      <c r="C472" s="76"/>
      <c r="D472" s="118" t="s">
        <v>644</v>
      </c>
      <c r="E472" s="118"/>
      <c r="F472" s="118"/>
      <c r="G472" s="81">
        <v>0</v>
      </c>
      <c r="H472" s="81">
        <v>0</v>
      </c>
      <c r="I472" s="81">
        <v>0</v>
      </c>
      <c r="J472" s="81">
        <v>0</v>
      </c>
    </row>
    <row r="473" spans="1:10" ht="15.75" thickBot="1">
      <c r="A473" s="76"/>
      <c r="B473" s="76"/>
      <c r="C473" s="76"/>
      <c r="D473" s="118" t="s">
        <v>645</v>
      </c>
      <c r="E473" s="118"/>
      <c r="F473" s="118"/>
      <c r="G473" s="81">
        <v>0</v>
      </c>
      <c r="H473" s="81">
        <v>0</v>
      </c>
      <c r="I473" s="81">
        <v>0</v>
      </c>
      <c r="J473" s="81">
        <v>0</v>
      </c>
    </row>
    <row r="474" spans="1:10" ht="15.75" thickBot="1">
      <c r="A474" s="76"/>
      <c r="B474" s="118" t="s">
        <v>344</v>
      </c>
      <c r="C474" s="118"/>
      <c r="D474" s="118"/>
      <c r="E474" s="118"/>
      <c r="F474" s="118"/>
      <c r="G474" s="81">
        <v>0.0151135647086233</v>
      </c>
      <c r="H474" s="81">
        <v>0.005758769330090137</v>
      </c>
      <c r="I474" s="81">
        <v>0.0002621718235795372</v>
      </c>
      <c r="J474" s="81">
        <v>0.00909262355495365</v>
      </c>
    </row>
    <row r="475" spans="1:10" ht="15.75" thickBot="1">
      <c r="A475" s="76"/>
      <c r="B475" s="76"/>
      <c r="C475" s="118" t="s">
        <v>345</v>
      </c>
      <c r="D475" s="118"/>
      <c r="E475" s="118"/>
      <c r="F475" s="118"/>
      <c r="G475" s="81">
        <v>7.68516430864512E-05</v>
      </c>
      <c r="H475" s="81">
        <v>4.337205413637545E-05</v>
      </c>
      <c r="I475" s="81">
        <v>8.730421173222782E-06</v>
      </c>
      <c r="J475" s="81">
        <v>2.4749167776853E-05</v>
      </c>
    </row>
    <row r="476" spans="1:10" ht="15.75" thickBot="1">
      <c r="A476" s="76"/>
      <c r="B476" s="76"/>
      <c r="C476" s="76"/>
      <c r="D476" s="118" t="s">
        <v>346</v>
      </c>
      <c r="E476" s="118"/>
      <c r="F476" s="118"/>
      <c r="G476" s="81">
        <v>2.25865202264587E-07</v>
      </c>
      <c r="H476" s="81">
        <v>2.1525047101965033E-07</v>
      </c>
      <c r="I476" s="81">
        <v>6.730243387666504E-09</v>
      </c>
      <c r="J476" s="81">
        <v>3.88448785727023E-09</v>
      </c>
    </row>
    <row r="477" spans="1:10" ht="15.75" thickBot="1">
      <c r="A477" s="76"/>
      <c r="B477" s="76"/>
      <c r="C477" s="76"/>
      <c r="D477" s="118" t="s">
        <v>347</v>
      </c>
      <c r="E477" s="118"/>
      <c r="F477" s="118"/>
      <c r="G477" s="81">
        <v>3.94994291562007E-06</v>
      </c>
      <c r="H477" s="81">
        <v>3.011729008397301E-06</v>
      </c>
      <c r="I477" s="81">
        <v>6.40081323217493E-08</v>
      </c>
      <c r="J477" s="81">
        <v>8.74205774901022E-07</v>
      </c>
    </row>
    <row r="478" spans="1:10" ht="15.75" thickBot="1">
      <c r="A478" s="76"/>
      <c r="B478" s="76"/>
      <c r="C478" s="76"/>
      <c r="D478" s="118" t="s">
        <v>348</v>
      </c>
      <c r="E478" s="118"/>
      <c r="F478" s="118"/>
      <c r="G478" s="81">
        <v>6.77308648381061E-05</v>
      </c>
      <c r="H478" s="81">
        <v>3.6796307886289615E-05</v>
      </c>
      <c r="I478" s="81">
        <v>8.369708652128949E-06</v>
      </c>
      <c r="J478" s="81">
        <v>2.25648482996875E-05</v>
      </c>
    </row>
    <row r="479" spans="1:10" ht="15.75" thickBot="1">
      <c r="A479" s="76"/>
      <c r="B479" s="76"/>
      <c r="C479" s="76"/>
      <c r="D479" s="118" t="s">
        <v>349</v>
      </c>
      <c r="E479" s="118"/>
      <c r="F479" s="118"/>
      <c r="G479" s="81">
        <v>6.44870180233912E-07</v>
      </c>
      <c r="H479" s="81">
        <v>3.408809221143601E-08</v>
      </c>
      <c r="I479" s="81">
        <v>2.1940465520973488E-07</v>
      </c>
      <c r="J479" s="81">
        <v>3.91377432812742E-07</v>
      </c>
    </row>
    <row r="480" spans="1:10" ht="15.75" thickBot="1">
      <c r="A480" s="76"/>
      <c r="B480" s="76"/>
      <c r="C480" s="76"/>
      <c r="D480" s="118" t="s">
        <v>350</v>
      </c>
      <c r="E480" s="118"/>
      <c r="F480" s="118"/>
      <c r="G480" s="81">
        <v>7.6003783414864E-13</v>
      </c>
      <c r="H480" s="81">
        <v>1.3819970651690373E-14</v>
      </c>
      <c r="I480" s="81">
        <v>2.9757841682574356E-13</v>
      </c>
      <c r="J480" s="81">
        <v>4.48639446671205E-13</v>
      </c>
    </row>
    <row r="481" spans="1:10" ht="15.75" thickBot="1">
      <c r="A481" s="76"/>
      <c r="B481" s="76"/>
      <c r="C481" s="76"/>
      <c r="D481" s="118" t="s">
        <v>351</v>
      </c>
      <c r="E481" s="118"/>
      <c r="F481" s="118"/>
      <c r="G481" s="81">
        <v>4.30009919018874E-06</v>
      </c>
      <c r="H481" s="81">
        <v>3.3146786646374832E-06</v>
      </c>
      <c r="I481" s="81">
        <v>7.05691925962584E-08</v>
      </c>
      <c r="J481" s="81">
        <v>9.14851332954995E-07</v>
      </c>
    </row>
    <row r="482" spans="1:10" ht="15.75" thickBot="1">
      <c r="A482" s="76"/>
      <c r="B482" s="76"/>
      <c r="C482" s="118" t="s">
        <v>105</v>
      </c>
      <c r="D482" s="118"/>
      <c r="E482" s="118"/>
      <c r="F482" s="118"/>
      <c r="G482" s="81">
        <v>0.00208079295398936</v>
      </c>
      <c r="H482" s="81">
        <v>3.457697675360543E-06</v>
      </c>
      <c r="I482" s="81">
        <v>5.081824993920392E-06</v>
      </c>
      <c r="J482" s="81">
        <v>0.00207225343132008</v>
      </c>
    </row>
    <row r="483" spans="1:10" ht="15.75" thickBot="1">
      <c r="A483" s="76"/>
      <c r="B483" s="76"/>
      <c r="C483" s="76"/>
      <c r="D483" s="118" t="s">
        <v>205</v>
      </c>
      <c r="E483" s="118"/>
      <c r="F483" s="118"/>
      <c r="G483" s="81">
        <v>4.14789569426936E-06</v>
      </c>
      <c r="H483" s="81">
        <v>5.70778689292335E-16</v>
      </c>
      <c r="I483" s="81">
        <v>8.206765116939995E-16</v>
      </c>
      <c r="J483" s="81">
        <v>4.14789569287791E-06</v>
      </c>
    </row>
    <row r="484" spans="1:10" ht="15.75" thickBot="1">
      <c r="A484" s="76"/>
      <c r="B484" s="76"/>
      <c r="C484" s="76"/>
      <c r="D484" s="118" t="s">
        <v>206</v>
      </c>
      <c r="E484" s="118"/>
      <c r="F484" s="118"/>
      <c r="G484" s="81">
        <v>1.33353010138812E-05</v>
      </c>
      <c r="H484" s="81">
        <v>7.584932253835793E-08</v>
      </c>
      <c r="I484" s="81">
        <v>2.500656783681702E-09</v>
      </c>
      <c r="J484" s="81">
        <v>1.32569510345592E-05</v>
      </c>
    </row>
    <row r="485" spans="1:10" ht="15.75" thickBot="1">
      <c r="A485" s="76"/>
      <c r="B485" s="76"/>
      <c r="C485" s="76"/>
      <c r="D485" s="118" t="s">
        <v>208</v>
      </c>
      <c r="E485" s="118"/>
      <c r="F485" s="118"/>
      <c r="G485" s="81">
        <v>1.35368888458253E-06</v>
      </c>
      <c r="H485" s="81">
        <v>6.855962831698036E-08</v>
      </c>
      <c r="I485" s="81">
        <v>1.935904296107638E-09</v>
      </c>
      <c r="J485" s="81">
        <v>1.28319335196944E-06</v>
      </c>
    </row>
    <row r="486" spans="1:10" ht="15.75" thickBot="1">
      <c r="A486" s="76"/>
      <c r="B486" s="76"/>
      <c r="C486" s="76"/>
      <c r="D486" s="118" t="s">
        <v>209</v>
      </c>
      <c r="E486" s="118"/>
      <c r="F486" s="118"/>
      <c r="G486" s="81">
        <v>1.01119574779474E-09</v>
      </c>
      <c r="H486" s="81">
        <v>6.735296410335937E-11</v>
      </c>
      <c r="I486" s="81">
        <v>3.3906112742344637E-10</v>
      </c>
      <c r="J486" s="81">
        <v>6.04781656267939E-10</v>
      </c>
    </row>
    <row r="487" spans="1:10" ht="15.75" thickBot="1">
      <c r="A487" s="76"/>
      <c r="B487" s="76"/>
      <c r="C487" s="76"/>
      <c r="D487" s="118" t="s">
        <v>210</v>
      </c>
      <c r="E487" s="118"/>
      <c r="F487" s="118"/>
      <c r="G487" s="81">
        <v>6.23696855136824E-17</v>
      </c>
      <c r="H487" s="81">
        <v>5.627460293088815E-17</v>
      </c>
      <c r="I487" s="81">
        <v>6.936292868599459E-19</v>
      </c>
      <c r="J487" s="81">
        <v>5.40145329593427E-18</v>
      </c>
    </row>
    <row r="488" spans="1:10" ht="15.75" thickBot="1">
      <c r="A488" s="76"/>
      <c r="B488" s="76"/>
      <c r="C488" s="76"/>
      <c r="D488" s="118" t="s">
        <v>211</v>
      </c>
      <c r="E488" s="118"/>
      <c r="F488" s="118"/>
      <c r="G488" s="81">
        <v>2.30560998141337E-05</v>
      </c>
      <c r="H488" s="81">
        <v>1.1395958323934023E-07</v>
      </c>
      <c r="I488" s="81">
        <v>3.110006740354815E-09</v>
      </c>
      <c r="J488" s="81">
        <v>2.2939030224154E-05</v>
      </c>
    </row>
    <row r="489" spans="1:10" ht="15.75" thickBot="1">
      <c r="A489" s="76"/>
      <c r="B489" s="76"/>
      <c r="C489" s="76"/>
      <c r="D489" s="118" t="s">
        <v>212</v>
      </c>
      <c r="E489" s="118"/>
      <c r="F489" s="118"/>
      <c r="G489" s="81">
        <v>5.28477283215305E-11</v>
      </c>
      <c r="H489" s="81">
        <v>4.619363344578269E-11</v>
      </c>
      <c r="I489" s="81">
        <v>1.85222003012239E-12</v>
      </c>
      <c r="J489" s="81">
        <v>4.8018748456254E-12</v>
      </c>
    </row>
    <row r="490" spans="1:10" ht="15.75" thickBot="1">
      <c r="A490" s="76"/>
      <c r="B490" s="76"/>
      <c r="C490" s="76"/>
      <c r="D490" s="118" t="s">
        <v>213</v>
      </c>
      <c r="E490" s="118"/>
      <c r="F490" s="118"/>
      <c r="G490" s="81">
        <v>1.95125643030465E-05</v>
      </c>
      <c r="H490" s="81">
        <v>2.659612117750885E-07</v>
      </c>
      <c r="I490" s="81">
        <v>6.09899079214427E-09</v>
      </c>
      <c r="J490" s="81">
        <v>1.92405041004792E-05</v>
      </c>
    </row>
    <row r="491" spans="1:10" ht="15.75" thickBot="1">
      <c r="A491" s="76"/>
      <c r="B491" s="76"/>
      <c r="C491" s="76"/>
      <c r="D491" s="118" t="s">
        <v>352</v>
      </c>
      <c r="E491" s="118"/>
      <c r="F491" s="118"/>
      <c r="G491" s="81">
        <v>9.24860243088308E-11</v>
      </c>
      <c r="H491" s="81">
        <v>4.7237986314515114E-11</v>
      </c>
      <c r="I491" s="81">
        <v>1.4384062920722609E-11</v>
      </c>
      <c r="J491" s="81">
        <v>3.0863975073593E-11</v>
      </c>
    </row>
    <row r="492" spans="1:10" ht="15.75" thickBot="1">
      <c r="A492" s="76"/>
      <c r="B492" s="76"/>
      <c r="C492" s="76"/>
      <c r="D492" s="118" t="s">
        <v>133</v>
      </c>
      <c r="E492" s="118"/>
      <c r="F492" s="118"/>
      <c r="G492" s="81">
        <v>0.000996640454174764</v>
      </c>
      <c r="H492" s="81">
        <v>2.561087871728557E-06</v>
      </c>
      <c r="I492" s="81">
        <v>4.9850083973721045E-06</v>
      </c>
      <c r="J492" s="81">
        <v>0.000989094357905663</v>
      </c>
    </row>
    <row r="493" spans="1:10" ht="15.75" thickBot="1">
      <c r="A493" s="76"/>
      <c r="B493" s="76"/>
      <c r="C493" s="76"/>
      <c r="D493" s="118" t="s">
        <v>96</v>
      </c>
      <c r="E493" s="118"/>
      <c r="F493" s="118"/>
      <c r="G493" s="81">
        <v>4.49364946597648E-05</v>
      </c>
      <c r="H493" s="81">
        <v>5.814684449121353E-08</v>
      </c>
      <c r="I493" s="81">
        <v>4.53363750933649E-09</v>
      </c>
      <c r="J493" s="81">
        <v>4.48738141777642E-05</v>
      </c>
    </row>
    <row r="494" spans="1:10" ht="15.75" thickBot="1">
      <c r="A494" s="76"/>
      <c r="B494" s="76"/>
      <c r="C494" s="76"/>
      <c r="D494" s="118" t="s">
        <v>217</v>
      </c>
      <c r="E494" s="118"/>
      <c r="F494" s="118"/>
      <c r="G494" s="81">
        <v>5.90358567908156E-08</v>
      </c>
      <c r="H494" s="81">
        <v>4.690778346955676E-09</v>
      </c>
      <c r="I494" s="81">
        <v>1.9412551295142594E-08</v>
      </c>
      <c r="J494" s="81">
        <v>3.49325271487173E-08</v>
      </c>
    </row>
    <row r="495" spans="1:10" ht="15.75" thickBot="1">
      <c r="A495" s="76"/>
      <c r="B495" s="76"/>
      <c r="C495" s="76"/>
      <c r="D495" s="118" t="s">
        <v>97</v>
      </c>
      <c r="E495" s="118"/>
      <c r="F495" s="118"/>
      <c r="G495" s="81">
        <v>2.26486481085365E-07</v>
      </c>
      <c r="H495" s="81">
        <v>1.0926326438038589E-09</v>
      </c>
      <c r="I495" s="81">
        <v>6.12443042326301E-11</v>
      </c>
      <c r="J495" s="81">
        <v>2.25332604137328E-07</v>
      </c>
    </row>
    <row r="496" spans="1:10" ht="15.75" thickBot="1">
      <c r="A496" s="76"/>
      <c r="B496" s="76"/>
      <c r="C496" s="76"/>
      <c r="D496" s="118" t="s">
        <v>218</v>
      </c>
      <c r="E496" s="118"/>
      <c r="F496" s="118"/>
      <c r="G496" s="81">
        <v>1.10413581708036E-08</v>
      </c>
      <c r="H496" s="81">
        <v>6.408366027525666E-10</v>
      </c>
      <c r="I496" s="81">
        <v>3.726182240995682E-09</v>
      </c>
      <c r="J496" s="81">
        <v>6.67433932705536E-09</v>
      </c>
    </row>
    <row r="497" spans="1:10" ht="15.75" thickBot="1">
      <c r="A497" s="76"/>
      <c r="B497" s="76"/>
      <c r="C497" s="76"/>
      <c r="D497" s="118" t="s">
        <v>219</v>
      </c>
      <c r="E497" s="118"/>
      <c r="F497" s="118"/>
      <c r="G497" s="81">
        <v>0.000355735368312598</v>
      </c>
      <c r="H497" s="81">
        <v>8.15853923636873E-08</v>
      </c>
      <c r="I497" s="81">
        <v>2.91296631960512E-09</v>
      </c>
      <c r="J497" s="81">
        <v>0.000355650869953915</v>
      </c>
    </row>
    <row r="498" spans="1:10" ht="15.75" thickBot="1">
      <c r="A498" s="76"/>
      <c r="B498" s="76"/>
      <c r="C498" s="76"/>
      <c r="D498" s="118" t="s">
        <v>222</v>
      </c>
      <c r="E498" s="118"/>
      <c r="F498" s="118"/>
      <c r="G498" s="81">
        <v>1.96065137184168E-09</v>
      </c>
      <c r="H498" s="81">
        <v>1.771566915303261E-10</v>
      </c>
      <c r="I498" s="81">
        <v>6.377611128674657E-10</v>
      </c>
      <c r="J498" s="81">
        <v>1.14573356744389E-09</v>
      </c>
    </row>
    <row r="499" spans="1:10" ht="15.75" thickBot="1">
      <c r="A499" s="76"/>
      <c r="B499" s="76"/>
      <c r="C499" s="76"/>
      <c r="D499" s="118" t="s">
        <v>223</v>
      </c>
      <c r="E499" s="118"/>
      <c r="F499" s="118"/>
      <c r="G499" s="81">
        <v>4.04535301238539E-06</v>
      </c>
      <c r="H499" s="81">
        <v>1.983663459998774E-11</v>
      </c>
      <c r="I499" s="81">
        <v>5.25452498805025E-12</v>
      </c>
      <c r="J499" s="81">
        <v>4.0453279212258E-06</v>
      </c>
    </row>
    <row r="500" spans="1:10" ht="15.75" thickBot="1">
      <c r="A500" s="76"/>
      <c r="B500" s="76"/>
      <c r="C500" s="76"/>
      <c r="D500" s="118" t="s">
        <v>260</v>
      </c>
      <c r="E500" s="118"/>
      <c r="F500" s="118"/>
      <c r="G500" s="81">
        <v>3.29454926004844E-07</v>
      </c>
      <c r="H500" s="81">
        <v>1.866318915550174E-07</v>
      </c>
      <c r="I500" s="81">
        <v>4.75489274375012E-08</v>
      </c>
      <c r="J500" s="81">
        <v>9.52741070123252E-08</v>
      </c>
    </row>
    <row r="501" spans="1:10" ht="15.75" thickBot="1">
      <c r="A501" s="76"/>
      <c r="B501" s="76"/>
      <c r="C501" s="76"/>
      <c r="D501" s="118" t="s">
        <v>225</v>
      </c>
      <c r="E501" s="118"/>
      <c r="F501" s="118"/>
      <c r="G501" s="81">
        <v>1.89139362928758E-11</v>
      </c>
      <c r="H501" s="81">
        <v>1.727615547088415E-11</v>
      </c>
      <c r="I501" s="81">
        <v>1.174741991121026E-13</v>
      </c>
      <c r="J501" s="81">
        <v>1.52030662287958E-12</v>
      </c>
    </row>
    <row r="502" spans="1:10" ht="15.75" thickBot="1">
      <c r="A502" s="76"/>
      <c r="B502" s="76"/>
      <c r="C502" s="76"/>
      <c r="D502" s="118" t="s">
        <v>226</v>
      </c>
      <c r="E502" s="118"/>
      <c r="F502" s="118"/>
      <c r="G502" s="81">
        <v>3.85983850429274E-11</v>
      </c>
      <c r="H502" s="81">
        <v>2.0901877809625156E-11</v>
      </c>
      <c r="I502" s="81">
        <v>2.3415269419061705E-12</v>
      </c>
      <c r="J502" s="81">
        <v>1.5354980291396E-11</v>
      </c>
    </row>
    <row r="503" spans="1:10" ht="15.75" thickBot="1">
      <c r="A503" s="76"/>
      <c r="B503" s="76"/>
      <c r="C503" s="76"/>
      <c r="D503" s="118" t="s">
        <v>227</v>
      </c>
      <c r="E503" s="118"/>
      <c r="F503" s="118"/>
      <c r="G503" s="81">
        <v>1.37778000463808E-09</v>
      </c>
      <c r="H503" s="81">
        <v>2.779229723778078E-10</v>
      </c>
      <c r="I503" s="81">
        <v>3.8882410725696255E-10</v>
      </c>
      <c r="J503" s="81">
        <v>7.11032925003306E-10</v>
      </c>
    </row>
    <row r="504" spans="1:10" ht="15.75" thickBot="1">
      <c r="A504" s="76"/>
      <c r="B504" s="76"/>
      <c r="C504" s="76"/>
      <c r="D504" s="118" t="s">
        <v>228</v>
      </c>
      <c r="E504" s="118"/>
      <c r="F504" s="118"/>
      <c r="G504" s="81">
        <v>3.5798775296727E-09</v>
      </c>
      <c r="H504" s="81">
        <v>3.683946370469032E-10</v>
      </c>
      <c r="I504" s="81">
        <v>1.135630262026663E-09</v>
      </c>
      <c r="J504" s="81">
        <v>2.07585263059914E-09</v>
      </c>
    </row>
    <row r="505" spans="1:10" ht="15.75" thickBot="1">
      <c r="A505" s="76"/>
      <c r="B505" s="76"/>
      <c r="C505" s="76"/>
      <c r="D505" s="118" t="s">
        <v>229</v>
      </c>
      <c r="E505" s="118"/>
      <c r="F505" s="118"/>
      <c r="G505" s="81">
        <v>0.000617395583147091</v>
      </c>
      <c r="H505" s="81">
        <v>3.8449407579032057E-08</v>
      </c>
      <c r="I505" s="81">
        <v>2.4503015891634044E-09</v>
      </c>
      <c r="J505" s="81">
        <v>0.000617354683437923</v>
      </c>
    </row>
    <row r="506" spans="1:10" ht="15.75" thickBot="1">
      <c r="A506" s="76"/>
      <c r="B506" s="76"/>
      <c r="C506" s="118" t="s">
        <v>354</v>
      </c>
      <c r="D506" s="118"/>
      <c r="E506" s="118"/>
      <c r="F506" s="118"/>
      <c r="G506" s="81">
        <v>0.00982014476069475</v>
      </c>
      <c r="H506" s="81">
        <v>0.003326277485751497</v>
      </c>
      <c r="I506" s="81">
        <v>0.0001955577772311443</v>
      </c>
      <c r="J506" s="81">
        <v>0.0062983094977121</v>
      </c>
    </row>
    <row r="507" spans="1:10" ht="15.75" thickBot="1">
      <c r="A507" s="76"/>
      <c r="B507" s="76"/>
      <c r="C507" s="76"/>
      <c r="D507" s="118" t="s">
        <v>355</v>
      </c>
      <c r="E507" s="118"/>
      <c r="F507" s="118"/>
      <c r="G507" s="81">
        <v>2.21699784770241E-09</v>
      </c>
      <c r="H507" s="81">
        <v>1.2598854019662251E-09</v>
      </c>
      <c r="I507" s="81">
        <v>3.999362102917506E-10</v>
      </c>
      <c r="J507" s="81">
        <v>5.57176235444429E-10</v>
      </c>
    </row>
    <row r="508" spans="1:10" ht="15.75" thickBot="1">
      <c r="A508" s="76"/>
      <c r="B508" s="76"/>
      <c r="C508" s="76"/>
      <c r="D508" s="118" t="s">
        <v>103</v>
      </c>
      <c r="E508" s="118"/>
      <c r="F508" s="118"/>
      <c r="G508" s="81">
        <v>0.000468141798249279</v>
      </c>
      <c r="H508" s="81">
        <v>2.0002221230661882E-08</v>
      </c>
      <c r="I508" s="81">
        <v>1.211755508944649E-07</v>
      </c>
      <c r="J508" s="81">
        <v>0.000468000620477154</v>
      </c>
    </row>
    <row r="509" spans="1:10" ht="15.75" thickBot="1">
      <c r="A509" s="76"/>
      <c r="B509" s="76"/>
      <c r="C509" s="76"/>
      <c r="D509" s="118" t="s">
        <v>98</v>
      </c>
      <c r="E509" s="118"/>
      <c r="F509" s="118"/>
      <c r="G509" s="81">
        <v>0.00506685761857837</v>
      </c>
      <c r="H509" s="81">
        <v>4.246100776527364E-09</v>
      </c>
      <c r="I509" s="81">
        <v>2.5185300006398567E-10</v>
      </c>
      <c r="J509" s="81">
        <v>0.0050668531206246</v>
      </c>
    </row>
    <row r="510" spans="1:10" ht="15.75" thickBot="1">
      <c r="A510" s="76"/>
      <c r="B510" s="76"/>
      <c r="C510" s="76"/>
      <c r="D510" s="118" t="s">
        <v>104</v>
      </c>
      <c r="E510" s="118"/>
      <c r="F510" s="118"/>
      <c r="G510" s="81">
        <v>1.28174482636213E-06</v>
      </c>
      <c r="H510" s="81">
        <v>9.707177047435837E-07</v>
      </c>
      <c r="I510" s="81">
        <v>1.195336218886631E-07</v>
      </c>
      <c r="J510" s="81">
        <v>1.91493499729887E-07</v>
      </c>
    </row>
    <row r="511" spans="1:10" ht="15.75" thickBot="1">
      <c r="A511" s="76"/>
      <c r="B511" s="76"/>
      <c r="C511" s="76"/>
      <c r="D511" s="118" t="s">
        <v>233</v>
      </c>
      <c r="E511" s="118"/>
      <c r="F511" s="118"/>
      <c r="G511" s="81">
        <v>6.34509281874477E-07</v>
      </c>
      <c r="H511" s="81">
        <v>6.18577668563321E-07</v>
      </c>
      <c r="I511" s="81">
        <v>1.393206914172519E-08</v>
      </c>
      <c r="J511" s="81">
        <v>1.99954416943118E-09</v>
      </c>
    </row>
    <row r="512" spans="1:10" ht="15.75" thickBot="1">
      <c r="A512" s="76"/>
      <c r="B512" s="76"/>
      <c r="C512" s="76"/>
      <c r="D512" s="118" t="s">
        <v>234</v>
      </c>
      <c r="E512" s="118"/>
      <c r="F512" s="118"/>
      <c r="G512" s="81">
        <v>1.32435696828313E-11</v>
      </c>
      <c r="H512" s="81">
        <v>6.997950919529347E-13</v>
      </c>
      <c r="I512" s="81">
        <v>4.505912937152424E-12</v>
      </c>
      <c r="J512" s="81">
        <v>8.03786165372593E-12</v>
      </c>
    </row>
    <row r="513" spans="1:10" ht="15.75" thickBot="1">
      <c r="A513" s="76"/>
      <c r="B513" s="76"/>
      <c r="C513" s="76"/>
      <c r="D513" s="118" t="s">
        <v>356</v>
      </c>
      <c r="E513" s="118"/>
      <c r="F513" s="118"/>
      <c r="G513" s="81">
        <v>1.27541769877806E-07</v>
      </c>
      <c r="H513" s="81">
        <v>5.100498180248526E-09</v>
      </c>
      <c r="I513" s="81">
        <v>4.2965491391896445E-08</v>
      </c>
      <c r="J513" s="81">
        <v>7.94757803056614E-08</v>
      </c>
    </row>
    <row r="514" spans="1:10" ht="15.75" thickBot="1">
      <c r="A514" s="76"/>
      <c r="B514" s="76"/>
      <c r="C514" s="76"/>
      <c r="D514" s="118" t="s">
        <v>236</v>
      </c>
      <c r="E514" s="118"/>
      <c r="F514" s="118"/>
      <c r="G514" s="81">
        <v>7.27441801059911E-11</v>
      </c>
      <c r="H514" s="81">
        <v>6.943658351716803E-11</v>
      </c>
      <c r="I514" s="81">
        <v>2.1386306297992156E-12</v>
      </c>
      <c r="J514" s="81">
        <v>1.16896595902383E-12</v>
      </c>
    </row>
    <row r="515" spans="1:10" ht="15.75" thickBot="1">
      <c r="A515" s="76"/>
      <c r="B515" s="76"/>
      <c r="C515" s="76"/>
      <c r="D515" s="118" t="s">
        <v>357</v>
      </c>
      <c r="E515" s="118"/>
      <c r="F515" s="118"/>
      <c r="G515" s="81">
        <v>1.99516537442073E-05</v>
      </c>
      <c r="H515" s="81">
        <v>9.185328201417682E-07</v>
      </c>
      <c r="I515" s="81">
        <v>6.687435717320573E-06</v>
      </c>
      <c r="J515" s="81">
        <v>1.2345685206745E-05</v>
      </c>
    </row>
    <row r="516" spans="1:10" ht="15.75" thickBot="1">
      <c r="A516" s="76"/>
      <c r="B516" s="76"/>
      <c r="C516" s="76"/>
      <c r="D516" s="118" t="s">
        <v>358</v>
      </c>
      <c r="E516" s="118"/>
      <c r="F516" s="118"/>
      <c r="G516" s="81">
        <v>3.98710816407363E-05</v>
      </c>
      <c r="H516" s="81">
        <v>3.890936580867661E-05</v>
      </c>
      <c r="I516" s="81">
        <v>8.618795524677393E-07</v>
      </c>
      <c r="J516" s="81">
        <v>9.98362795918668E-08</v>
      </c>
    </row>
    <row r="517" spans="1:10" ht="15.75" thickBot="1">
      <c r="A517" s="76"/>
      <c r="B517" s="76"/>
      <c r="C517" s="76"/>
      <c r="D517" s="118" t="s">
        <v>202</v>
      </c>
      <c r="E517" s="118"/>
      <c r="F517" s="118"/>
      <c r="G517" s="81">
        <v>0.00348610415810856</v>
      </c>
      <c r="H517" s="81">
        <v>0.003187140109839965</v>
      </c>
      <c r="I517" s="81">
        <v>0.000138430734225204</v>
      </c>
      <c r="J517" s="81">
        <v>0.00016053331404339</v>
      </c>
    </row>
    <row r="518" spans="1:10" ht="15.75" thickBot="1">
      <c r="A518" s="76"/>
      <c r="B518" s="76"/>
      <c r="C518" s="76"/>
      <c r="D518" s="118" t="s">
        <v>359</v>
      </c>
      <c r="E518" s="118"/>
      <c r="F518" s="118"/>
      <c r="G518" s="81">
        <v>5.16376003340233E-07</v>
      </c>
      <c r="H518" s="81">
        <v>6.462709945396008E-08</v>
      </c>
      <c r="I518" s="81">
        <v>1.6119509227597675E-07</v>
      </c>
      <c r="J518" s="81">
        <v>2.90553811610296E-07</v>
      </c>
    </row>
    <row r="519" spans="1:10" ht="15.75" thickBot="1">
      <c r="A519" s="76"/>
      <c r="B519" s="76"/>
      <c r="C519" s="76"/>
      <c r="D519" s="118" t="s">
        <v>360</v>
      </c>
      <c r="E519" s="118"/>
      <c r="F519" s="118"/>
      <c r="G519" s="81">
        <v>3.76487816241597E-05</v>
      </c>
      <c r="H519" s="81">
        <v>7.900092239592554E-11</v>
      </c>
      <c r="I519" s="81">
        <v>2.7171708017344797E-12</v>
      </c>
      <c r="J519" s="81">
        <v>3.76486999060665E-05</v>
      </c>
    </row>
    <row r="520" spans="1:10" ht="15.75" thickBot="1">
      <c r="A520" s="76"/>
      <c r="B520" s="76"/>
      <c r="C520" s="76"/>
      <c r="D520" s="118" t="s">
        <v>242</v>
      </c>
      <c r="E520" s="118"/>
      <c r="F520" s="118"/>
      <c r="G520" s="81">
        <v>5.71421383691174E-05</v>
      </c>
      <c r="H520" s="81">
        <v>1.8223177942650125E-06</v>
      </c>
      <c r="I520" s="81">
        <v>1.9506049028495605E-05</v>
      </c>
      <c r="J520" s="81">
        <v>3.58137715463568E-05</v>
      </c>
    </row>
    <row r="521" spans="1:10" ht="15.75" thickBot="1">
      <c r="A521" s="76"/>
      <c r="B521" s="76"/>
      <c r="C521" s="76"/>
      <c r="D521" s="118" t="s">
        <v>244</v>
      </c>
      <c r="E521" s="118"/>
      <c r="F521" s="118"/>
      <c r="G521" s="81">
        <v>5.915868897184E-09</v>
      </c>
      <c r="H521" s="81">
        <v>5.3766675176589675E-09</v>
      </c>
      <c r="I521" s="81">
        <v>4.6547461601994505E-11</v>
      </c>
      <c r="J521" s="81">
        <v>4.92653917923035E-10</v>
      </c>
    </row>
    <row r="522" spans="1:10" ht="15.75" thickBot="1">
      <c r="A522" s="76"/>
      <c r="B522" s="76"/>
      <c r="C522" s="76"/>
      <c r="D522" s="118" t="s">
        <v>248</v>
      </c>
      <c r="E522" s="118"/>
      <c r="F522" s="118"/>
      <c r="G522" s="81">
        <v>1.13813014201756E-10</v>
      </c>
      <c r="H522" s="81">
        <v>1.0292800190675062E-10</v>
      </c>
      <c r="I522" s="81">
        <v>1.118977496860526E-12</v>
      </c>
      <c r="J522" s="81">
        <v>9.76603479814463E-12</v>
      </c>
    </row>
    <row r="523" spans="1:10" ht="15.75" thickBot="1">
      <c r="A523" s="76"/>
      <c r="B523" s="76"/>
      <c r="C523" s="76"/>
      <c r="D523" s="118" t="s">
        <v>361</v>
      </c>
      <c r="E523" s="118"/>
      <c r="F523" s="118"/>
      <c r="G523" s="81">
        <v>7.07003914383031E-11</v>
      </c>
      <c r="H523" s="81">
        <v>6.639528167949113E-11</v>
      </c>
      <c r="I523" s="81">
        <v>2.66018805898568E-12</v>
      </c>
      <c r="J523" s="81">
        <v>1.64492169982623E-12</v>
      </c>
    </row>
    <row r="524" spans="1:10" ht="15.75" thickBot="1">
      <c r="A524" s="76"/>
      <c r="B524" s="76"/>
      <c r="C524" s="76"/>
      <c r="D524" s="118" t="s">
        <v>362</v>
      </c>
      <c r="E524" s="118"/>
      <c r="F524" s="118"/>
      <c r="G524" s="81">
        <v>3.1518157342866E-09</v>
      </c>
      <c r="H524" s="81">
        <v>2.824693440003793E-09</v>
      </c>
      <c r="I524" s="81">
        <v>4.4327875012478095E-11</v>
      </c>
      <c r="J524" s="81">
        <v>2.82794419270331E-10</v>
      </c>
    </row>
    <row r="525" spans="1:10" ht="15.75" thickBot="1">
      <c r="A525" s="76"/>
      <c r="B525" s="76"/>
      <c r="C525" s="76"/>
      <c r="D525" s="118" t="s">
        <v>363</v>
      </c>
      <c r="E525" s="118"/>
      <c r="F525" s="118"/>
      <c r="G525" s="81">
        <v>4.59910223167448E-06</v>
      </c>
      <c r="H525" s="81">
        <v>6.73191141705019E-07</v>
      </c>
      <c r="I525" s="81">
        <v>1.3328273585855082E-06</v>
      </c>
      <c r="J525" s="81">
        <v>2.59308373138395E-06</v>
      </c>
    </row>
    <row r="526" spans="1:10" ht="15.75" thickBot="1">
      <c r="A526" s="76"/>
      <c r="B526" s="76"/>
      <c r="C526" s="76"/>
      <c r="D526" s="118" t="s">
        <v>364</v>
      </c>
      <c r="E526" s="118"/>
      <c r="F526" s="118"/>
      <c r="G526" s="81">
        <v>1.89004552375125E-12</v>
      </c>
      <c r="H526" s="81">
        <v>4.750952966195335E-13</v>
      </c>
      <c r="I526" s="81">
        <v>9.17488275433079E-14</v>
      </c>
      <c r="J526" s="81">
        <v>1.32320139958841E-12</v>
      </c>
    </row>
    <row r="527" spans="1:10" ht="15.75" thickBot="1">
      <c r="A527" s="76"/>
      <c r="B527" s="76"/>
      <c r="C527" s="76"/>
      <c r="D527" s="118" t="s">
        <v>365</v>
      </c>
      <c r="E527" s="118"/>
      <c r="F527" s="118"/>
      <c r="G527" s="81">
        <v>2.87579466243762E-17</v>
      </c>
      <c r="H527" s="81">
        <v>0</v>
      </c>
      <c r="I527" s="81">
        <v>1.1477388625215832E-17</v>
      </c>
      <c r="J527" s="81">
        <v>1.72805579991603E-17</v>
      </c>
    </row>
    <row r="528" spans="1:10" ht="15.75" thickBot="1">
      <c r="A528" s="76"/>
      <c r="B528" s="76"/>
      <c r="C528" s="76"/>
      <c r="D528" s="118" t="s">
        <v>106</v>
      </c>
      <c r="E528" s="118"/>
      <c r="F528" s="118"/>
      <c r="G528" s="81">
        <v>2.06624361096529E-06</v>
      </c>
      <c r="H528" s="81">
        <v>1.207931963770395E-07</v>
      </c>
      <c r="I528" s="81">
        <v>6.872226165822056E-07</v>
      </c>
      <c r="J528" s="81">
        <v>1.25822779800604E-06</v>
      </c>
    </row>
    <row r="529" spans="1:10" ht="15.75" thickBot="1">
      <c r="A529" s="76"/>
      <c r="B529" s="76"/>
      <c r="C529" s="76"/>
      <c r="D529" s="118" t="s">
        <v>107</v>
      </c>
      <c r="E529" s="118"/>
      <c r="F529" s="118"/>
      <c r="G529" s="81">
        <v>1.994965364586E-09</v>
      </c>
      <c r="H529" s="81">
        <v>1.8064632041375692E-09</v>
      </c>
      <c r="I529" s="81">
        <v>1.941327044564484E-11</v>
      </c>
      <c r="J529" s="81">
        <v>1.69088890002787E-10</v>
      </c>
    </row>
    <row r="530" spans="1:10" ht="15.75" thickBot="1">
      <c r="A530" s="76"/>
      <c r="B530" s="76"/>
      <c r="C530" s="76"/>
      <c r="D530" s="118" t="s">
        <v>366</v>
      </c>
      <c r="E530" s="118"/>
      <c r="F530" s="118"/>
      <c r="G530" s="81">
        <v>1.16904269950038E-07</v>
      </c>
      <c r="H530" s="81">
        <v>9.600789038693285E-08</v>
      </c>
      <c r="I530" s="81">
        <v>4.18822531685752E-09</v>
      </c>
      <c r="J530" s="81">
        <v>1.67081542462474E-08</v>
      </c>
    </row>
    <row r="531" spans="1:10" ht="15.75" thickBot="1">
      <c r="A531" s="76"/>
      <c r="B531" s="76"/>
      <c r="C531" s="76"/>
      <c r="D531" s="118" t="s">
        <v>108</v>
      </c>
      <c r="E531" s="118"/>
      <c r="F531" s="118"/>
      <c r="G531" s="81">
        <v>1.41164505155701E-08</v>
      </c>
      <c r="H531" s="81">
        <v>8.668540099558799E-09</v>
      </c>
      <c r="I531" s="81">
        <v>1.642704461960432E-09</v>
      </c>
      <c r="J531" s="81">
        <v>3.80520595405088E-09</v>
      </c>
    </row>
    <row r="532" spans="1:10" ht="15.75" thickBot="1">
      <c r="A532" s="76"/>
      <c r="B532" s="76"/>
      <c r="C532" s="76"/>
      <c r="D532" s="118" t="s">
        <v>109</v>
      </c>
      <c r="E532" s="118"/>
      <c r="F532" s="118"/>
      <c r="G532" s="81">
        <v>0.000447121859054499</v>
      </c>
      <c r="H532" s="81">
        <v>1.0536192999456084E-07</v>
      </c>
      <c r="I532" s="81">
        <v>2.993749938866027E-09</v>
      </c>
      <c r="J532" s="81">
        <v>0.000447013503374565</v>
      </c>
    </row>
    <row r="533" spans="1:10" ht="15.75" thickBot="1">
      <c r="A533" s="76"/>
      <c r="B533" s="76"/>
      <c r="C533" s="76"/>
      <c r="D533" s="118" t="s">
        <v>367</v>
      </c>
      <c r="E533" s="118"/>
      <c r="F533" s="118"/>
      <c r="G533" s="81">
        <v>3.2023512556959E-08</v>
      </c>
      <c r="H533" s="81">
        <v>2.9598850801879763E-08</v>
      </c>
      <c r="I533" s="81">
        <v>1.266104402741994E-09</v>
      </c>
      <c r="J533" s="81">
        <v>1.15855735233722E-09</v>
      </c>
    </row>
    <row r="534" spans="1:10" ht="15.75" thickBot="1">
      <c r="A534" s="76"/>
      <c r="B534" s="76"/>
      <c r="C534" s="76"/>
      <c r="D534" s="118" t="s">
        <v>368</v>
      </c>
      <c r="E534" s="118"/>
      <c r="F534" s="118"/>
      <c r="G534" s="81">
        <v>2.45441981906048E-11</v>
      </c>
      <c r="H534" s="81">
        <v>2.2426718438038278E-11</v>
      </c>
      <c r="I534" s="81">
        <v>1.5990353425244638E-13</v>
      </c>
      <c r="J534" s="81">
        <v>1.95757621831403E-12</v>
      </c>
    </row>
    <row r="535" spans="1:10" ht="15.75" thickBot="1">
      <c r="A535" s="76"/>
      <c r="B535" s="76"/>
      <c r="C535" s="76"/>
      <c r="D535" s="118" t="s">
        <v>369</v>
      </c>
      <c r="E535" s="118"/>
      <c r="F535" s="118"/>
      <c r="G535" s="81">
        <v>8.80770893982193E-05</v>
      </c>
      <c r="H535" s="81">
        <v>6.19277923081641E-05</v>
      </c>
      <c r="I535" s="81">
        <v>3.843447030580243E-06</v>
      </c>
      <c r="J535" s="81">
        <v>2.23058500594749E-05</v>
      </c>
    </row>
    <row r="536" spans="1:10" ht="15.75" thickBot="1">
      <c r="A536" s="76"/>
      <c r="B536" s="76"/>
      <c r="C536" s="76"/>
      <c r="D536" s="118" t="s">
        <v>182</v>
      </c>
      <c r="E536" s="118"/>
      <c r="F536" s="118"/>
      <c r="G536" s="81">
        <v>5.48811305870166E-12</v>
      </c>
      <c r="H536" s="81">
        <v>0</v>
      </c>
      <c r="I536" s="81">
        <v>2.1903235031547533E-12</v>
      </c>
      <c r="J536" s="81">
        <v>3.29778955554691E-12</v>
      </c>
    </row>
    <row r="537" spans="1:10" ht="15.75" thickBot="1">
      <c r="A537" s="76"/>
      <c r="B537" s="76"/>
      <c r="C537" s="76"/>
      <c r="D537" s="118" t="s">
        <v>370</v>
      </c>
      <c r="E537" s="118"/>
      <c r="F537" s="118"/>
      <c r="G537" s="81">
        <v>1.10697172119375E-12</v>
      </c>
      <c r="H537" s="81">
        <v>6.636166699168755E-13</v>
      </c>
      <c r="I537" s="81">
        <v>1.3347566475530115E-13</v>
      </c>
      <c r="J537" s="81">
        <v>3.09879386521572E-13</v>
      </c>
    </row>
    <row r="538" spans="1:10" ht="15.75" thickBot="1">
      <c r="A538" s="76"/>
      <c r="B538" s="76"/>
      <c r="C538" s="76"/>
      <c r="D538" s="118" t="s">
        <v>371</v>
      </c>
      <c r="E538" s="118"/>
      <c r="F538" s="118"/>
      <c r="G538" s="81">
        <v>9.24895085968613E-05</v>
      </c>
      <c r="H538" s="81">
        <v>2.57060312623144E-05</v>
      </c>
      <c r="I538" s="81">
        <v>2.3568765354336618E-05</v>
      </c>
      <c r="J538" s="81">
        <v>4.32147119802102E-05</v>
      </c>
    </row>
    <row r="539" spans="1:10" ht="15.75" thickBot="1">
      <c r="A539" s="76"/>
      <c r="B539" s="76"/>
      <c r="C539" s="76"/>
      <c r="D539" s="118" t="s">
        <v>372</v>
      </c>
      <c r="E539" s="118"/>
      <c r="F539" s="118"/>
      <c r="G539" s="81">
        <v>7.28312584772539E-06</v>
      </c>
      <c r="H539" s="81">
        <v>7.109763665556015E-06</v>
      </c>
      <c r="I539" s="81">
        <v>1.5654991919707194E-07</v>
      </c>
      <c r="J539" s="81">
        <v>1.68122629723023E-08</v>
      </c>
    </row>
    <row r="540" spans="1:10" ht="15.75" thickBot="1">
      <c r="A540" s="76"/>
      <c r="B540" s="76"/>
      <c r="C540" s="76"/>
      <c r="D540" s="118" t="s">
        <v>373</v>
      </c>
      <c r="E540" s="118"/>
      <c r="F540" s="118"/>
      <c r="G540" s="81">
        <v>3.80434234231372E-08</v>
      </c>
      <c r="H540" s="81">
        <v>1.2064623557234026E-09</v>
      </c>
      <c r="I540" s="81">
        <v>1.2988802190047357E-08</v>
      </c>
      <c r="J540" s="81">
        <v>2.38481588773664E-08</v>
      </c>
    </row>
    <row r="541" spans="1:10" ht="15.75" thickBot="1">
      <c r="A541" s="76"/>
      <c r="B541" s="76"/>
      <c r="C541" s="76"/>
      <c r="D541" s="118" t="s">
        <v>136</v>
      </c>
      <c r="E541" s="118"/>
      <c r="F541" s="118"/>
      <c r="G541" s="81">
        <v>1.08494449319331E-09</v>
      </c>
      <c r="H541" s="81">
        <v>5.924961128763051E-10</v>
      </c>
      <c r="I541" s="81">
        <v>6.296858602832716E-11</v>
      </c>
      <c r="J541" s="81">
        <v>4.29479794288677E-10</v>
      </c>
    </row>
    <row r="542" spans="1:10" ht="15.75" thickBot="1">
      <c r="A542" s="76"/>
      <c r="B542" s="76"/>
      <c r="C542" s="76"/>
      <c r="D542" s="118" t="s">
        <v>263</v>
      </c>
      <c r="E542" s="118"/>
      <c r="F542" s="118"/>
      <c r="G542" s="81">
        <v>1.46739796210787E-08</v>
      </c>
      <c r="H542" s="81">
        <v>1.3270716056096546E-08</v>
      </c>
      <c r="I542" s="81">
        <v>1.442537254989706E-10</v>
      </c>
      <c r="J542" s="81">
        <v>1.2590098394832E-09</v>
      </c>
    </row>
    <row r="543" spans="1:10" ht="15.75" thickBot="1">
      <c r="A543" s="76"/>
      <c r="B543" s="76"/>
      <c r="C543" s="118" t="s">
        <v>374</v>
      </c>
      <c r="D543" s="118"/>
      <c r="E543" s="118"/>
      <c r="F543" s="118"/>
      <c r="G543" s="81">
        <v>1.44430513577849E-05</v>
      </c>
      <c r="H543" s="81">
        <v>1.3239191584252479E-05</v>
      </c>
      <c r="I543" s="81">
        <v>1.439060847656635E-07</v>
      </c>
      <c r="J543" s="81">
        <v>1.05995368876668E-06</v>
      </c>
    </row>
    <row r="544" spans="1:10" ht="15.75" thickBot="1">
      <c r="A544" s="76"/>
      <c r="B544" s="76"/>
      <c r="C544" s="76"/>
      <c r="D544" s="118" t="s">
        <v>375</v>
      </c>
      <c r="E544" s="118"/>
      <c r="F544" s="118"/>
      <c r="G544" s="81">
        <v>8.32081679906452E-11</v>
      </c>
      <c r="H544" s="81">
        <v>7.117167590876199E-11</v>
      </c>
      <c r="I544" s="81">
        <v>1.9741645729842808E-12</v>
      </c>
      <c r="J544" s="81">
        <v>1.00623275088989E-11</v>
      </c>
    </row>
    <row r="545" spans="1:10" ht="15.75" thickBot="1">
      <c r="A545" s="76"/>
      <c r="B545" s="76"/>
      <c r="C545" s="76"/>
      <c r="D545" s="76"/>
      <c r="E545" s="118" t="s">
        <v>376</v>
      </c>
      <c r="F545" s="118"/>
      <c r="G545" s="81">
        <v>4.17219009992733E-15</v>
      </c>
      <c r="H545" s="81">
        <v>2.4769541986907482E-15</v>
      </c>
      <c r="I545" s="81">
        <v>6.71494301910497E-16</v>
      </c>
      <c r="J545" s="81">
        <v>1.02374159932608E-15</v>
      </c>
    </row>
    <row r="546" spans="1:10" ht="15.75" thickBot="1">
      <c r="A546" s="76"/>
      <c r="B546" s="76"/>
      <c r="C546" s="76"/>
      <c r="D546" s="76"/>
      <c r="E546" s="118" t="s">
        <v>377</v>
      </c>
      <c r="F546" s="118"/>
      <c r="G546" s="81">
        <v>4.76371658654486E-17</v>
      </c>
      <c r="H546" s="81">
        <v>2.920201282995663E-17</v>
      </c>
      <c r="I546" s="81">
        <v>3.31445240000783E-18</v>
      </c>
      <c r="J546" s="81">
        <v>1.51207006354842E-17</v>
      </c>
    </row>
    <row r="547" spans="1:10" ht="15.75" thickBot="1">
      <c r="A547" s="76"/>
      <c r="B547" s="76"/>
      <c r="C547" s="76"/>
      <c r="D547" s="76"/>
      <c r="E547" s="118" t="s">
        <v>378</v>
      </c>
      <c r="F547" s="118"/>
      <c r="G547" s="81">
        <v>8.31957143602853E-11</v>
      </c>
      <c r="H547" s="81">
        <v>7.116916880224322E-11</v>
      </c>
      <c r="I547" s="81">
        <v>1.970204297985402E-12</v>
      </c>
      <c r="J547" s="81">
        <v>1.00563412600566E-11</v>
      </c>
    </row>
    <row r="548" spans="1:10" ht="15.75" thickBot="1">
      <c r="A548" s="76"/>
      <c r="B548" s="76"/>
      <c r="C548" s="76"/>
      <c r="D548" s="76"/>
      <c r="E548" s="118" t="s">
        <v>379</v>
      </c>
      <c r="F548" s="118"/>
      <c r="G548" s="81">
        <v>1.05677637280011E-17</v>
      </c>
      <c r="H548" s="81">
        <v>9.502487351818059E-19</v>
      </c>
      <c r="I548" s="81">
        <v>3.546762256603306E-18</v>
      </c>
      <c r="J548" s="81">
        <v>6.070752736216E-18</v>
      </c>
    </row>
    <row r="549" spans="1:10" ht="15.75" thickBot="1">
      <c r="A549" s="76"/>
      <c r="B549" s="76"/>
      <c r="C549" s="76"/>
      <c r="D549" s="76"/>
      <c r="E549" s="118" t="s">
        <v>285</v>
      </c>
      <c r="F549" s="118"/>
      <c r="G549" s="81">
        <v>2.32645212535035E-22</v>
      </c>
      <c r="H549" s="81">
        <v>5.847814023883614E-23</v>
      </c>
      <c r="I549" s="81">
        <v>1.1292761491689489E-23</v>
      </c>
      <c r="J549" s="81">
        <v>1.62874310804509E-22</v>
      </c>
    </row>
    <row r="550" spans="1:10" ht="15.75" thickBot="1">
      <c r="A550" s="76"/>
      <c r="B550" s="76"/>
      <c r="C550" s="76"/>
      <c r="D550" s="76"/>
      <c r="E550" s="118" t="s">
        <v>292</v>
      </c>
      <c r="F550" s="118"/>
      <c r="G550" s="81">
        <v>8.22323509771585E-15</v>
      </c>
      <c r="H550" s="81">
        <v>0</v>
      </c>
      <c r="I550" s="81">
        <v>3.2819194710167218E-15</v>
      </c>
      <c r="J550" s="81">
        <v>4.94131562669913E-15</v>
      </c>
    </row>
    <row r="551" spans="1:10" ht="15.75" thickBot="1">
      <c r="A551" s="76"/>
      <c r="B551" s="76"/>
      <c r="C551" s="76"/>
      <c r="D551" s="118" t="s">
        <v>380</v>
      </c>
      <c r="E551" s="118"/>
      <c r="F551" s="118"/>
      <c r="G551" s="81">
        <v>2.18447387701652E-06</v>
      </c>
      <c r="H551" s="81">
        <v>2.023916301742536E-06</v>
      </c>
      <c r="I551" s="81">
        <v>6.94390804272999E-08</v>
      </c>
      <c r="J551" s="81">
        <v>9.11184948466808E-08</v>
      </c>
    </row>
    <row r="552" spans="1:10" ht="15.75" thickBot="1">
      <c r="A552" s="76"/>
      <c r="B552" s="76"/>
      <c r="C552" s="76"/>
      <c r="D552" s="76"/>
      <c r="E552" s="118" t="s">
        <v>381</v>
      </c>
      <c r="F552" s="118"/>
      <c r="G552" s="81">
        <v>1.03912936699795E-10</v>
      </c>
      <c r="H552" s="81">
        <v>1.0125317582965851E-10</v>
      </c>
      <c r="I552" s="81">
        <v>2.314816021541202E-12</v>
      </c>
      <c r="J552" s="81">
        <v>3.4494484859504E-13</v>
      </c>
    </row>
    <row r="553" spans="1:10" ht="15.75" thickBot="1">
      <c r="A553" s="76"/>
      <c r="B553" s="76"/>
      <c r="C553" s="76"/>
      <c r="D553" s="76"/>
      <c r="E553" s="118" t="s">
        <v>382</v>
      </c>
      <c r="F553" s="118"/>
      <c r="G553" s="81">
        <v>4.46185557379194E-11</v>
      </c>
      <c r="H553" s="81">
        <v>4.34964292263685E-11</v>
      </c>
      <c r="I553" s="81">
        <v>9.861961175177216E-13</v>
      </c>
      <c r="J553" s="81">
        <v>1.35930394033136E-13</v>
      </c>
    </row>
    <row r="554" spans="1:10" ht="15.75" thickBot="1">
      <c r="A554" s="76"/>
      <c r="B554" s="76"/>
      <c r="C554" s="76"/>
      <c r="D554" s="76"/>
      <c r="E554" s="118" t="s">
        <v>294</v>
      </c>
      <c r="F554" s="118"/>
      <c r="G554" s="81">
        <v>8.61835717395777E-09</v>
      </c>
      <c r="H554" s="81">
        <v>5.30812468474777E-09</v>
      </c>
      <c r="I554" s="81">
        <v>3.108418437622566E-09</v>
      </c>
      <c r="J554" s="81">
        <v>2.01814051587437E-10</v>
      </c>
    </row>
    <row r="555" spans="1:10" ht="15.75" thickBot="1">
      <c r="A555" s="76"/>
      <c r="B555" s="76"/>
      <c r="C555" s="76"/>
      <c r="D555" s="76"/>
      <c r="E555" s="118" t="s">
        <v>383</v>
      </c>
      <c r="F555" s="118"/>
      <c r="G555" s="81">
        <v>7.72833972187771E-13</v>
      </c>
      <c r="H555" s="81">
        <v>6.950120764789065E-14</v>
      </c>
      <c r="I555" s="81">
        <v>2.5937575514604657E-13</v>
      </c>
      <c r="J555" s="81">
        <v>4.43957009393833E-13</v>
      </c>
    </row>
    <row r="556" spans="1:10" ht="15.75" thickBot="1">
      <c r="A556" s="76"/>
      <c r="B556" s="76"/>
      <c r="C556" s="76"/>
      <c r="D556" s="76"/>
      <c r="E556" s="118" t="s">
        <v>269</v>
      </c>
      <c r="F556" s="118"/>
      <c r="G556" s="81">
        <v>1.92987216454182E-10</v>
      </c>
      <c r="H556" s="81">
        <v>1.8853626151582066E-10</v>
      </c>
      <c r="I556" s="81">
        <v>4.068032813055026E-12</v>
      </c>
      <c r="J556" s="81">
        <v>3.82922125306378E-13</v>
      </c>
    </row>
    <row r="557" spans="1:10" ht="15.75" thickBot="1">
      <c r="A557" s="76"/>
      <c r="B557" s="76"/>
      <c r="C557" s="76"/>
      <c r="D557" s="76"/>
      <c r="E557" s="118" t="s">
        <v>300</v>
      </c>
      <c r="F557" s="118"/>
      <c r="G557" s="81">
        <v>3.96434323821517E-08</v>
      </c>
      <c r="H557" s="81">
        <v>3.0202409831356865E-08</v>
      </c>
      <c r="I557" s="81">
        <v>6.52208578466092E-10</v>
      </c>
      <c r="J557" s="81">
        <v>8.78881397232873E-09</v>
      </c>
    </row>
    <row r="558" spans="1:10" ht="15.75" thickBot="1">
      <c r="A558" s="76"/>
      <c r="B558" s="76"/>
      <c r="C558" s="76"/>
      <c r="D558" s="76"/>
      <c r="E558" s="118" t="s">
        <v>301</v>
      </c>
      <c r="F558" s="118"/>
      <c r="G558" s="81">
        <v>2.3812858498523E-07</v>
      </c>
      <c r="H558" s="81">
        <v>2.324517414012679E-07</v>
      </c>
      <c r="I558" s="81">
        <v>5.0690229686490595E-09</v>
      </c>
      <c r="J558" s="81">
        <v>6.07820615313031E-10</v>
      </c>
    </row>
    <row r="559" spans="1:10" ht="15.75" thickBot="1">
      <c r="A559" s="76"/>
      <c r="B559" s="76"/>
      <c r="C559" s="76"/>
      <c r="D559" s="76"/>
      <c r="E559" s="118" t="s">
        <v>270</v>
      </c>
      <c r="F559" s="118"/>
      <c r="G559" s="81">
        <v>1.19950220470379E-11</v>
      </c>
      <c r="H559" s="81">
        <v>1.1656671534059688E-11</v>
      </c>
      <c r="I559" s="81">
        <v>2.8265726906529927E-13</v>
      </c>
      <c r="J559" s="81">
        <v>5.56932439129424E-14</v>
      </c>
    </row>
    <row r="560" spans="1:10" ht="15.75" thickBot="1">
      <c r="A560" s="76"/>
      <c r="B560" s="76"/>
      <c r="C560" s="76"/>
      <c r="D560" s="76"/>
      <c r="E560" s="118" t="s">
        <v>273</v>
      </c>
      <c r="F560" s="118"/>
      <c r="G560" s="81">
        <v>1.63615030285071E-12</v>
      </c>
      <c r="H560" s="81">
        <v>1.521949392462665E-12</v>
      </c>
      <c r="I560" s="81">
        <v>7.032638666584656E-14</v>
      </c>
      <c r="J560" s="81">
        <v>4.38745237221971E-14</v>
      </c>
    </row>
    <row r="561" spans="1:10" ht="15.75" thickBot="1">
      <c r="A561" s="76"/>
      <c r="B561" s="76"/>
      <c r="C561" s="76"/>
      <c r="D561" s="76"/>
      <c r="E561" s="118" t="s">
        <v>274</v>
      </c>
      <c r="F561" s="118"/>
      <c r="G561" s="81">
        <v>4.42741468397579E-11</v>
      </c>
      <c r="H561" s="81">
        <v>4.28892412628364E-11</v>
      </c>
      <c r="I561" s="81">
        <v>1.1072444635264188E-12</v>
      </c>
      <c r="J561" s="81">
        <v>2.77661113395095E-13</v>
      </c>
    </row>
    <row r="562" spans="1:10" ht="15.75" thickBot="1">
      <c r="A562" s="76"/>
      <c r="B562" s="76"/>
      <c r="C562" s="76"/>
      <c r="D562" s="76"/>
      <c r="E562" s="118" t="s">
        <v>384</v>
      </c>
      <c r="F562" s="118"/>
      <c r="G562" s="81">
        <v>2.81020345370033E-11</v>
      </c>
      <c r="H562" s="81">
        <v>1.5347138177925755E-11</v>
      </c>
      <c r="I562" s="81">
        <v>1.6309896053238785E-12</v>
      </c>
      <c r="J562" s="81">
        <v>1.11239067537536E-11</v>
      </c>
    </row>
    <row r="563" spans="1:10" ht="15.75" thickBot="1">
      <c r="A563" s="76"/>
      <c r="B563" s="76"/>
      <c r="C563" s="76"/>
      <c r="D563" s="76"/>
      <c r="E563" s="118" t="s">
        <v>310</v>
      </c>
      <c r="F563" s="118"/>
      <c r="G563" s="81">
        <v>1.30173710304413E-08</v>
      </c>
      <c r="H563" s="81">
        <v>1.2704502900483728E-08</v>
      </c>
      <c r="I563" s="81">
        <v>2.794548161231728E-10</v>
      </c>
      <c r="J563" s="81">
        <v>3.34133138343646E-11</v>
      </c>
    </row>
    <row r="564" spans="1:10" ht="15.75" thickBot="1">
      <c r="A564" s="76"/>
      <c r="B564" s="76"/>
      <c r="C564" s="76"/>
      <c r="D564" s="76"/>
      <c r="E564" s="118" t="s">
        <v>311</v>
      </c>
      <c r="F564" s="118"/>
      <c r="G564" s="81">
        <v>1.36345266658076E-11</v>
      </c>
      <c r="H564" s="81">
        <v>1.3228972844253456E-11</v>
      </c>
      <c r="I564" s="81">
        <v>3.2503362889144757E-13</v>
      </c>
      <c r="J564" s="81">
        <v>8.05201926627212E-14</v>
      </c>
    </row>
    <row r="565" spans="1:10" ht="15.75" thickBot="1">
      <c r="A565" s="76"/>
      <c r="B565" s="76"/>
      <c r="C565" s="76"/>
      <c r="D565" s="76"/>
      <c r="E565" s="118" t="s">
        <v>316</v>
      </c>
      <c r="F565" s="118"/>
      <c r="G565" s="81">
        <v>3.06920944946359E-12</v>
      </c>
      <c r="H565" s="81">
        <v>1.6758051448841778E-12</v>
      </c>
      <c r="I565" s="81">
        <v>1.7837715886731284E-13</v>
      </c>
      <c r="J565" s="81">
        <v>1.2150271457121E-12</v>
      </c>
    </row>
    <row r="566" spans="1:10" ht="15.75" thickBot="1">
      <c r="A566" s="76"/>
      <c r="B566" s="76"/>
      <c r="C566" s="76"/>
      <c r="D566" s="76"/>
      <c r="E566" s="118" t="s">
        <v>330</v>
      </c>
      <c r="F566" s="118"/>
      <c r="G566" s="81">
        <v>4.64139190307166E-09</v>
      </c>
      <c r="H566" s="81">
        <v>8.098624542706203E-10</v>
      </c>
      <c r="I566" s="81">
        <v>1.3390315137268112E-09</v>
      </c>
      <c r="J566" s="81">
        <v>2.49249793507422E-09</v>
      </c>
    </row>
    <row r="567" spans="1:10" ht="15.75" thickBot="1">
      <c r="A567" s="76"/>
      <c r="B567" s="76"/>
      <c r="C567" s="76"/>
      <c r="D567" s="76"/>
      <c r="E567" s="118" t="s">
        <v>318</v>
      </c>
      <c r="F567" s="118"/>
      <c r="G567" s="81">
        <v>8.23202245174807E-08</v>
      </c>
      <c r="H567" s="81">
        <v>2.125725553759918E-08</v>
      </c>
      <c r="I567" s="81">
        <v>2.0415824464141705E-08</v>
      </c>
      <c r="J567" s="81">
        <v>4.06471445157398E-08</v>
      </c>
    </row>
    <row r="568" spans="1:10" ht="15.75" thickBot="1">
      <c r="A568" s="76"/>
      <c r="B568" s="76"/>
      <c r="C568" s="76"/>
      <c r="D568" s="76"/>
      <c r="E568" s="118" t="s">
        <v>385</v>
      </c>
      <c r="F568" s="118"/>
      <c r="G568" s="81">
        <v>1.3504688663604E-06</v>
      </c>
      <c r="H568" s="81">
        <v>1.2883689347433546E-06</v>
      </c>
      <c r="I568" s="81">
        <v>2.7651682653322E-08</v>
      </c>
      <c r="J568" s="81">
        <v>3.4448248963724E-08</v>
      </c>
    </row>
    <row r="569" spans="1:10" ht="15.75" thickBot="1">
      <c r="A569" s="76"/>
      <c r="B569" s="76"/>
      <c r="C569" s="76"/>
      <c r="D569" s="76"/>
      <c r="E569" s="118" t="s">
        <v>322</v>
      </c>
      <c r="F569" s="118"/>
      <c r="G569" s="81">
        <v>2.41813885722941E-07</v>
      </c>
      <c r="H569" s="81">
        <v>2.360248853514924E-07</v>
      </c>
      <c r="I569" s="81">
        <v>5.199878340392633E-09</v>
      </c>
      <c r="J569" s="81">
        <v>5.89122031056172E-10</v>
      </c>
    </row>
    <row r="570" spans="1:10" ht="15.75" thickBot="1">
      <c r="A570" s="76"/>
      <c r="B570" s="76"/>
      <c r="C570" s="76"/>
      <c r="D570" s="76"/>
      <c r="E570" s="118" t="s">
        <v>386</v>
      </c>
      <c r="F570" s="118"/>
      <c r="G570" s="81">
        <v>5.15106851326966E-09</v>
      </c>
      <c r="H570" s="81">
        <v>1.360976551810587E-09</v>
      </c>
      <c r="I570" s="81">
        <v>1.3662793618439562E-09</v>
      </c>
      <c r="J570" s="81">
        <v>2.42381259961512E-09</v>
      </c>
    </row>
    <row r="571" spans="1:10" ht="15.75" thickBot="1">
      <c r="A571" s="76"/>
      <c r="B571" s="76"/>
      <c r="C571" s="76"/>
      <c r="D571" s="76"/>
      <c r="E571" s="118" t="s">
        <v>327</v>
      </c>
      <c r="F571" s="118"/>
      <c r="G571" s="81">
        <v>1.45001943487655E-07</v>
      </c>
      <c r="H571" s="81">
        <v>1.4150780038595407E-07</v>
      </c>
      <c r="I571" s="81">
        <v>3.0723568577318662E-09</v>
      </c>
      <c r="J571" s="81">
        <v>4.21786243969167E-10</v>
      </c>
    </row>
    <row r="572" spans="1:10" ht="15.75" thickBot="1">
      <c r="A572" s="76"/>
      <c r="B572" s="76"/>
      <c r="C572" s="76"/>
      <c r="D572" s="76"/>
      <c r="E572" s="118" t="s">
        <v>387</v>
      </c>
      <c r="F572" s="118"/>
      <c r="G572" s="81">
        <v>5.52237483072112E-08</v>
      </c>
      <c r="H572" s="81">
        <v>5.350013275406256E-08</v>
      </c>
      <c r="I572" s="81">
        <v>1.2736993860603859E-09</v>
      </c>
      <c r="J572" s="81">
        <v>4.49916167088301E-10</v>
      </c>
    </row>
    <row r="573" spans="1:10" ht="15.75" thickBot="1">
      <c r="A573" s="76"/>
      <c r="B573" s="76"/>
      <c r="C573" s="76"/>
      <c r="D573" s="118" t="s">
        <v>388</v>
      </c>
      <c r="E573" s="118"/>
      <c r="F573" s="118"/>
      <c r="G573" s="81">
        <v>1.22510236110501E-05</v>
      </c>
      <c r="H573" s="81">
        <v>1.1207910142747478E-05</v>
      </c>
      <c r="I573" s="81">
        <v>7.43064489586613E-08</v>
      </c>
      <c r="J573" s="81">
        <v>9.6880701934394E-07</v>
      </c>
    </row>
    <row r="574" spans="1:10" ht="15.75" thickBot="1">
      <c r="A574" s="76"/>
      <c r="B574" s="76"/>
      <c r="C574" s="76"/>
      <c r="D574" s="118" t="s">
        <v>277</v>
      </c>
      <c r="E574" s="118"/>
      <c r="F574" s="118"/>
      <c r="G574" s="81">
        <v>7.47058181469899E-09</v>
      </c>
      <c r="H574" s="81">
        <v>7.293942885625666E-09</v>
      </c>
      <c r="I574" s="81">
        <v>1.5856091325557665E-10</v>
      </c>
      <c r="J574" s="81">
        <v>1.80780158177467E-11</v>
      </c>
    </row>
    <row r="575" spans="1:10" ht="15.75" thickBot="1">
      <c r="A575" s="76"/>
      <c r="B575" s="76"/>
      <c r="C575" s="76"/>
      <c r="D575" s="118" t="s">
        <v>389</v>
      </c>
      <c r="E575" s="118"/>
      <c r="F575" s="118"/>
      <c r="G575" s="81">
        <v>3.40295764545239E-14</v>
      </c>
      <c r="H575" s="81">
        <v>2.5200940283515392E-14</v>
      </c>
      <c r="I575" s="81">
        <v>2.0604730439456318E-15</v>
      </c>
      <c r="J575" s="81">
        <v>6.76816312706288E-15</v>
      </c>
    </row>
    <row r="576" spans="1:10" ht="15.75" thickBot="1">
      <c r="A576" s="76"/>
      <c r="B576" s="76"/>
      <c r="C576" s="76"/>
      <c r="D576" s="118" t="s">
        <v>390</v>
      </c>
      <c r="E576" s="118"/>
      <c r="F576" s="118"/>
      <c r="G576" s="81">
        <v>4.57059741583693E-14</v>
      </c>
      <c r="H576" s="81">
        <v>0</v>
      </c>
      <c r="I576" s="81">
        <v>1.8241400707831568E-14</v>
      </c>
      <c r="J576" s="81">
        <v>2.74645734505378E-14</v>
      </c>
    </row>
    <row r="577" spans="1:10" ht="15.75" thickBot="1">
      <c r="A577" s="76"/>
      <c r="B577" s="76"/>
      <c r="C577" s="76"/>
      <c r="D577" s="118" t="s">
        <v>391</v>
      </c>
      <c r="E577" s="118"/>
      <c r="F577" s="118"/>
      <c r="G577" s="81">
        <v>3.03069954612487E-24</v>
      </c>
      <c r="H577" s="81">
        <v>2.749576313690138E-24</v>
      </c>
      <c r="I577" s="81">
        <v>2.826682208208154E-26</v>
      </c>
      <c r="J577" s="81">
        <v>2.52856410352645E-25</v>
      </c>
    </row>
    <row r="578" spans="1:10" ht="15.75" thickBot="1">
      <c r="A578" s="76"/>
      <c r="B578" s="76"/>
      <c r="C578" s="118" t="s">
        <v>392</v>
      </c>
      <c r="D578" s="118"/>
      <c r="E578" s="118"/>
      <c r="F578" s="118"/>
      <c r="G578" s="81">
        <v>0</v>
      </c>
      <c r="H578" s="81">
        <v>0</v>
      </c>
      <c r="I578" s="81">
        <v>0</v>
      </c>
      <c r="J578" s="81">
        <v>0</v>
      </c>
    </row>
    <row r="579" spans="1:10" ht="15.75" thickBot="1">
      <c r="A579" s="76"/>
      <c r="B579" s="76"/>
      <c r="C579" s="76"/>
      <c r="D579" s="118" t="s">
        <v>646</v>
      </c>
      <c r="E579" s="118"/>
      <c r="F579" s="118"/>
      <c r="G579" s="81">
        <v>0</v>
      </c>
      <c r="H579" s="81">
        <v>0</v>
      </c>
      <c r="I579" s="81">
        <v>0</v>
      </c>
      <c r="J579" s="81">
        <v>0</v>
      </c>
    </row>
    <row r="580" spans="1:10" ht="15.75" thickBot="1">
      <c r="A580" s="76"/>
      <c r="B580" s="76"/>
      <c r="C580" s="76"/>
      <c r="D580" s="118" t="s">
        <v>647</v>
      </c>
      <c r="E580" s="118"/>
      <c r="F580" s="118"/>
      <c r="G580" s="81">
        <v>0</v>
      </c>
      <c r="H580" s="81">
        <v>0</v>
      </c>
      <c r="I580" s="81">
        <v>0</v>
      </c>
      <c r="J580" s="81">
        <v>0</v>
      </c>
    </row>
    <row r="581" spans="1:10" ht="15.75" thickBot="1">
      <c r="A581" s="76"/>
      <c r="B581" s="76"/>
      <c r="C581" s="76"/>
      <c r="D581" s="118" t="s">
        <v>621</v>
      </c>
      <c r="E581" s="118"/>
      <c r="F581" s="118"/>
      <c r="G581" s="81">
        <v>0</v>
      </c>
      <c r="H581" s="81">
        <v>0</v>
      </c>
      <c r="I581" s="81">
        <v>0</v>
      </c>
      <c r="J581" s="81">
        <v>0</v>
      </c>
    </row>
    <row r="582" spans="1:10" ht="15.75" thickBot="1">
      <c r="A582" s="76"/>
      <c r="B582" s="76"/>
      <c r="C582" s="118" t="s">
        <v>393</v>
      </c>
      <c r="D582" s="118"/>
      <c r="E582" s="118"/>
      <c r="F582" s="118"/>
      <c r="G582" s="81">
        <v>0.00312133229949499</v>
      </c>
      <c r="H582" s="81">
        <v>0.002372422900942653</v>
      </c>
      <c r="I582" s="81">
        <v>5.2657894096483205E-05</v>
      </c>
      <c r="J582" s="81">
        <v>0.000696251504455854</v>
      </c>
    </row>
    <row r="583" spans="1:10" ht="15.75" thickBot="1">
      <c r="A583" s="76"/>
      <c r="B583" s="76"/>
      <c r="C583" s="76"/>
      <c r="D583" s="118" t="s">
        <v>341</v>
      </c>
      <c r="E583" s="118"/>
      <c r="F583" s="118"/>
      <c r="G583" s="81">
        <v>2.39708907852622E-12</v>
      </c>
      <c r="H583" s="81">
        <v>2.0443792726543927E-12</v>
      </c>
      <c r="I583" s="81">
        <v>5.1788877706471597E-14</v>
      </c>
      <c r="J583" s="81">
        <v>3.0092092816536E-13</v>
      </c>
    </row>
    <row r="584" spans="1:10" ht="15.75" thickBot="1">
      <c r="A584" s="76"/>
      <c r="B584" s="76"/>
      <c r="C584" s="76"/>
      <c r="D584" s="118" t="s">
        <v>394</v>
      </c>
      <c r="E584" s="118"/>
      <c r="F584" s="118"/>
      <c r="G584" s="81">
        <v>1.29032442662177E-09</v>
      </c>
      <c r="H584" s="81">
        <v>1.2146810698341234E-09</v>
      </c>
      <c r="I584" s="81">
        <v>5.0200743177795145E-11</v>
      </c>
      <c r="J584" s="81">
        <v>2.54426136098491E-11</v>
      </c>
    </row>
    <row r="585" spans="1:10" ht="15.75" thickBot="1">
      <c r="A585" s="76"/>
      <c r="B585" s="76"/>
      <c r="C585" s="76"/>
      <c r="D585" s="118" t="s">
        <v>395</v>
      </c>
      <c r="E585" s="118"/>
      <c r="F585" s="118"/>
      <c r="G585" s="81">
        <v>0.00312133100677347</v>
      </c>
      <c r="H585" s="81">
        <v>0.002372421684217203</v>
      </c>
      <c r="I585" s="81">
        <v>5.26578438439512E-05</v>
      </c>
      <c r="J585" s="81">
        <v>0.000696251478712319</v>
      </c>
    </row>
    <row r="586" spans="1:10" ht="15.75" thickBot="1">
      <c r="A586" s="76"/>
      <c r="B586" s="76"/>
      <c r="C586" s="118" t="s">
        <v>396</v>
      </c>
      <c r="D586" s="118"/>
      <c r="E586" s="118"/>
      <c r="F586" s="118"/>
      <c r="G586" s="81">
        <v>0</v>
      </c>
      <c r="H586" s="81">
        <v>0</v>
      </c>
      <c r="I586" s="81">
        <v>0</v>
      </c>
      <c r="J586" s="81">
        <v>0</v>
      </c>
    </row>
    <row r="587" spans="1:10" ht="15.75" thickBot="1">
      <c r="A587" s="76"/>
      <c r="B587" s="76"/>
      <c r="C587" s="76"/>
      <c r="D587" s="118" t="s">
        <v>648</v>
      </c>
      <c r="E587" s="118"/>
      <c r="F587" s="118"/>
      <c r="G587" s="81">
        <v>0</v>
      </c>
      <c r="H587" s="81">
        <v>0</v>
      </c>
      <c r="I587" s="81">
        <v>0</v>
      </c>
      <c r="J587" s="81">
        <v>0</v>
      </c>
    </row>
    <row r="588" spans="1:10" ht="15.75" thickBot="1">
      <c r="A588" s="76"/>
      <c r="B588" s="76"/>
      <c r="C588" s="76"/>
      <c r="D588" s="118" t="s">
        <v>622</v>
      </c>
      <c r="E588" s="118"/>
      <c r="F588" s="118"/>
      <c r="G588" s="81">
        <v>0</v>
      </c>
      <c r="H588" s="81">
        <v>0</v>
      </c>
      <c r="I588" s="81">
        <v>0</v>
      </c>
      <c r="J588" s="81">
        <v>0</v>
      </c>
    </row>
    <row r="589" spans="1:10" ht="15.75" thickBot="1">
      <c r="A589" s="76"/>
      <c r="B589" s="76"/>
      <c r="C589" s="76"/>
      <c r="D589" s="118" t="s">
        <v>649</v>
      </c>
      <c r="E589" s="118"/>
      <c r="F589" s="118"/>
      <c r="G589" s="81">
        <v>0</v>
      </c>
      <c r="H589" s="81">
        <v>0</v>
      </c>
      <c r="I589" s="81">
        <v>0</v>
      </c>
      <c r="J589" s="81">
        <v>0</v>
      </c>
    </row>
    <row r="590" spans="1:10" ht="15.75" thickBot="1">
      <c r="A590" s="76"/>
      <c r="B590" s="76"/>
      <c r="C590" s="76"/>
      <c r="D590" s="118" t="s">
        <v>624</v>
      </c>
      <c r="E590" s="118"/>
      <c r="F590" s="118"/>
      <c r="G590" s="81">
        <v>0</v>
      </c>
      <c r="H590" s="81">
        <v>0</v>
      </c>
      <c r="I590" s="81">
        <v>0</v>
      </c>
      <c r="J590" s="81">
        <v>0</v>
      </c>
    </row>
    <row r="591" spans="1:10" ht="15.75" thickBot="1">
      <c r="A591" s="76"/>
      <c r="B591" s="76"/>
      <c r="C591" s="76"/>
      <c r="D591" s="118" t="s">
        <v>625</v>
      </c>
      <c r="E591" s="118"/>
      <c r="F591" s="118"/>
      <c r="G591" s="81">
        <v>0</v>
      </c>
      <c r="H591" s="81">
        <v>0</v>
      </c>
      <c r="I591" s="81">
        <v>0</v>
      </c>
      <c r="J591" s="81">
        <v>0</v>
      </c>
    </row>
    <row r="592" spans="1:10" ht="15.75" thickBot="1">
      <c r="A592" s="76"/>
      <c r="B592" s="76"/>
      <c r="C592" s="76"/>
      <c r="D592" s="118" t="s">
        <v>626</v>
      </c>
      <c r="E592" s="118"/>
      <c r="F592" s="118"/>
      <c r="G592" s="81">
        <v>0</v>
      </c>
      <c r="H592" s="81">
        <v>0</v>
      </c>
      <c r="I592" s="81">
        <v>0</v>
      </c>
      <c r="J592" s="81">
        <v>0</v>
      </c>
    </row>
    <row r="593" spans="1:10" ht="15.75" thickBot="1">
      <c r="A593" s="76"/>
      <c r="B593" s="76"/>
      <c r="C593" s="76"/>
      <c r="D593" s="118" t="s">
        <v>627</v>
      </c>
      <c r="E593" s="118"/>
      <c r="F593" s="118"/>
      <c r="G593" s="81">
        <v>0</v>
      </c>
      <c r="H593" s="81">
        <v>0</v>
      </c>
      <c r="I593" s="81">
        <v>0</v>
      </c>
      <c r="J593" s="81">
        <v>0</v>
      </c>
    </row>
    <row r="594" spans="1:10" ht="15.75" thickBot="1">
      <c r="A594" s="76"/>
      <c r="B594" s="76"/>
      <c r="C594" s="76"/>
      <c r="D594" s="118" t="s">
        <v>628</v>
      </c>
      <c r="E594" s="118"/>
      <c r="F594" s="118"/>
      <c r="G594" s="81">
        <v>0</v>
      </c>
      <c r="H594" s="81">
        <v>0</v>
      </c>
      <c r="I594" s="81">
        <v>0</v>
      </c>
      <c r="J594" s="81">
        <v>0</v>
      </c>
    </row>
    <row r="595" spans="1:10" ht="15.75" thickBot="1">
      <c r="A595" s="76"/>
      <c r="B595" s="76"/>
      <c r="C595" s="76"/>
      <c r="D595" s="118" t="s">
        <v>650</v>
      </c>
      <c r="E595" s="118"/>
      <c r="F595" s="118"/>
      <c r="G595" s="81">
        <v>0</v>
      </c>
      <c r="H595" s="81">
        <v>0</v>
      </c>
      <c r="I595" s="81">
        <v>0</v>
      </c>
      <c r="J595" s="81">
        <v>0</v>
      </c>
    </row>
    <row r="596" spans="1:10" ht="15.75" thickBot="1">
      <c r="A596" s="76"/>
      <c r="B596" s="76"/>
      <c r="C596" s="76"/>
      <c r="D596" s="118" t="s">
        <v>629</v>
      </c>
      <c r="E596" s="118"/>
      <c r="F596" s="118"/>
      <c r="G596" s="81">
        <v>0</v>
      </c>
      <c r="H596" s="81">
        <v>0</v>
      </c>
      <c r="I596" s="81">
        <v>0</v>
      </c>
      <c r="J596" s="81">
        <v>0</v>
      </c>
    </row>
    <row r="597" spans="1:10" ht="15.75" thickBot="1">
      <c r="A597" s="76"/>
      <c r="B597" s="76"/>
      <c r="C597" s="76"/>
      <c r="D597" s="118" t="s">
        <v>630</v>
      </c>
      <c r="E597" s="118"/>
      <c r="F597" s="118"/>
      <c r="G597" s="81">
        <v>0</v>
      </c>
      <c r="H597" s="81">
        <v>0</v>
      </c>
      <c r="I597" s="81">
        <v>0</v>
      </c>
      <c r="J597" s="81">
        <v>0</v>
      </c>
    </row>
    <row r="598" spans="1:10" ht="15.75" thickBot="1">
      <c r="A598" s="76"/>
      <c r="B598" s="76"/>
      <c r="C598" s="76"/>
      <c r="D598" s="118" t="s">
        <v>631</v>
      </c>
      <c r="E598" s="118"/>
      <c r="F598" s="118"/>
      <c r="G598" s="81">
        <v>0</v>
      </c>
      <c r="H598" s="81">
        <v>0</v>
      </c>
      <c r="I598" s="81">
        <v>0</v>
      </c>
      <c r="J598" s="81">
        <v>0</v>
      </c>
    </row>
    <row r="599" spans="1:10" ht="15.75" thickBot="1">
      <c r="A599" s="76"/>
      <c r="B599" s="76"/>
      <c r="C599" s="76"/>
      <c r="D599" s="118" t="s">
        <v>651</v>
      </c>
      <c r="E599" s="118"/>
      <c r="F599" s="118"/>
      <c r="G599" s="81">
        <v>0</v>
      </c>
      <c r="H599" s="81">
        <v>0</v>
      </c>
      <c r="I599" s="81">
        <v>0</v>
      </c>
      <c r="J599" s="81">
        <v>0</v>
      </c>
    </row>
    <row r="600" spans="1:10" ht="15.75" thickBot="1">
      <c r="A600" s="76"/>
      <c r="B600" s="76"/>
      <c r="C600" s="76"/>
      <c r="D600" s="118" t="s">
        <v>634</v>
      </c>
      <c r="E600" s="118"/>
      <c r="F600" s="118"/>
      <c r="G600" s="81">
        <v>0</v>
      </c>
      <c r="H600" s="81">
        <v>0</v>
      </c>
      <c r="I600" s="81">
        <v>0</v>
      </c>
      <c r="J600" s="81">
        <v>0</v>
      </c>
    </row>
    <row r="601" spans="1:10" ht="15.75" thickBot="1">
      <c r="A601" s="76"/>
      <c r="B601" s="76"/>
      <c r="C601" s="76"/>
      <c r="D601" s="118" t="s">
        <v>652</v>
      </c>
      <c r="E601" s="118"/>
      <c r="F601" s="118"/>
      <c r="G601" s="81">
        <v>0</v>
      </c>
      <c r="H601" s="81">
        <v>0</v>
      </c>
      <c r="I601" s="81">
        <v>0</v>
      </c>
      <c r="J601" s="81">
        <v>0</v>
      </c>
    </row>
    <row r="602" spans="1:10" ht="15.75" thickBot="1">
      <c r="A602" s="76"/>
      <c r="B602" s="76"/>
      <c r="C602" s="76"/>
      <c r="D602" s="118" t="s">
        <v>653</v>
      </c>
      <c r="E602" s="118"/>
      <c r="F602" s="118"/>
      <c r="G602" s="81">
        <v>0</v>
      </c>
      <c r="H602" s="81">
        <v>0</v>
      </c>
      <c r="I602" s="81">
        <v>0</v>
      </c>
      <c r="J602" s="81">
        <v>0</v>
      </c>
    </row>
    <row r="603" spans="1:10" ht="15.75" thickBot="1">
      <c r="A603" s="76"/>
      <c r="B603" s="76"/>
      <c r="C603" s="76"/>
      <c r="D603" s="118" t="s">
        <v>654</v>
      </c>
      <c r="E603" s="118"/>
      <c r="F603" s="118"/>
      <c r="G603" s="81">
        <v>0</v>
      </c>
      <c r="H603" s="81">
        <v>0</v>
      </c>
      <c r="I603" s="81">
        <v>0</v>
      </c>
      <c r="J603" s="81">
        <v>0</v>
      </c>
    </row>
    <row r="604" spans="1:10" ht="15.75" thickBot="1">
      <c r="A604" s="76"/>
      <c r="B604" s="76"/>
      <c r="C604" s="76"/>
      <c r="D604" s="118" t="s">
        <v>655</v>
      </c>
      <c r="E604" s="118"/>
      <c r="F604" s="118"/>
      <c r="G604" s="81">
        <v>0</v>
      </c>
      <c r="H604" s="81">
        <v>0</v>
      </c>
      <c r="I604" s="81">
        <v>0</v>
      </c>
      <c r="J604" s="81">
        <v>0</v>
      </c>
    </row>
    <row r="605" spans="1:10" ht="15.75" thickBot="1">
      <c r="A605" s="76"/>
      <c r="B605" s="76"/>
      <c r="C605" s="76"/>
      <c r="D605" s="118" t="s">
        <v>353</v>
      </c>
      <c r="E605" s="118"/>
      <c r="F605" s="118"/>
      <c r="G605" s="81">
        <v>0</v>
      </c>
      <c r="H605" s="81">
        <v>0</v>
      </c>
      <c r="I605" s="81">
        <v>0</v>
      </c>
      <c r="J605" s="81">
        <v>0</v>
      </c>
    </row>
    <row r="606" spans="1:10" ht="15.75" thickBot="1">
      <c r="A606" s="76"/>
      <c r="B606" s="118" t="s">
        <v>398</v>
      </c>
      <c r="C606" s="118"/>
      <c r="D606" s="118"/>
      <c r="E606" s="118"/>
      <c r="F606" s="118"/>
      <c r="G606" s="81">
        <v>0.0193814806716512</v>
      </c>
      <c r="H606" s="81">
        <v>0.018676852702195264</v>
      </c>
      <c r="I606" s="81">
        <v>0.0005658756794214496</v>
      </c>
      <c r="J606" s="81">
        <v>0.000138752290034547</v>
      </c>
    </row>
    <row r="607" spans="1:10" ht="15.75" thickBot="1">
      <c r="A607" s="76"/>
      <c r="B607" s="76"/>
      <c r="C607" s="118" t="s">
        <v>399</v>
      </c>
      <c r="D607" s="118"/>
      <c r="E607" s="118"/>
      <c r="F607" s="118"/>
      <c r="G607" s="81">
        <v>0.000112372419294588</v>
      </c>
      <c r="H607" s="81">
        <v>0.00011022730888306852</v>
      </c>
      <c r="I607" s="81">
        <v>6.853760349098789E-07</v>
      </c>
      <c r="J607" s="81">
        <v>1.45973437660931E-06</v>
      </c>
    </row>
    <row r="608" spans="1:10" ht="15.75" thickBot="1">
      <c r="A608" s="76"/>
      <c r="B608" s="76"/>
      <c r="C608" s="76"/>
      <c r="D608" s="118" t="s">
        <v>346</v>
      </c>
      <c r="E608" s="118"/>
      <c r="F608" s="118"/>
      <c r="G608" s="81">
        <v>7.63179502570383E-12</v>
      </c>
      <c r="H608" s="81">
        <v>7.512225035488205E-12</v>
      </c>
      <c r="I608" s="81">
        <v>1.192558416688247E-14</v>
      </c>
      <c r="J608" s="81">
        <v>1.07644406048736E-13</v>
      </c>
    </row>
    <row r="609" spans="1:10" ht="15.75" thickBot="1">
      <c r="A609" s="76"/>
      <c r="B609" s="76"/>
      <c r="C609" s="76"/>
      <c r="D609" s="118" t="s">
        <v>347</v>
      </c>
      <c r="E609" s="118"/>
      <c r="F609" s="118"/>
      <c r="G609" s="81">
        <v>8.41861441498603E-06</v>
      </c>
      <c r="H609" s="81">
        <v>8.286717806046754E-06</v>
      </c>
      <c r="I609" s="81">
        <v>1.3155066986430551E-08</v>
      </c>
      <c r="J609" s="81">
        <v>1.18741541952842E-07</v>
      </c>
    </row>
    <row r="610" spans="1:10" ht="15.75" thickBot="1">
      <c r="A610" s="76"/>
      <c r="B610" s="76"/>
      <c r="C610" s="76"/>
      <c r="D610" s="118" t="s">
        <v>348</v>
      </c>
      <c r="E610" s="118"/>
      <c r="F610" s="118"/>
      <c r="G610" s="81">
        <v>9.55351828328301E-05</v>
      </c>
      <c r="H610" s="81">
        <v>9.365386575875031E-05</v>
      </c>
      <c r="I610" s="81">
        <v>6.590658890150866E-07</v>
      </c>
      <c r="J610" s="81">
        <v>1.22225118506472E-06</v>
      </c>
    </row>
    <row r="611" spans="1:10" ht="15.75" thickBot="1">
      <c r="A611" s="76"/>
      <c r="B611" s="76"/>
      <c r="C611" s="76"/>
      <c r="D611" s="118" t="s">
        <v>351</v>
      </c>
      <c r="E611" s="118"/>
      <c r="F611" s="118"/>
      <c r="G611" s="81">
        <v>8.41861441497688E-06</v>
      </c>
      <c r="H611" s="81">
        <v>8.286717806046754E-06</v>
      </c>
      <c r="I611" s="81">
        <v>1.315506698277731E-08</v>
      </c>
      <c r="J611" s="81">
        <v>1.18741541947342E-07</v>
      </c>
    </row>
    <row r="612" spans="1:10" ht="15.75" thickBot="1">
      <c r="A612" s="76"/>
      <c r="B612" s="76"/>
      <c r="C612" s="118" t="s">
        <v>400</v>
      </c>
      <c r="D612" s="118"/>
      <c r="E612" s="118"/>
      <c r="F612" s="118"/>
      <c r="G612" s="81">
        <v>2.58913111800487E-05</v>
      </c>
      <c r="H612" s="81">
        <v>2.5758324110396077E-05</v>
      </c>
      <c r="I612" s="81">
        <v>1.0175162892428252E-07</v>
      </c>
      <c r="J612" s="81">
        <v>3.12354407284091E-08</v>
      </c>
    </row>
    <row r="613" spans="1:10" ht="15.75" thickBot="1">
      <c r="A613" s="76"/>
      <c r="B613" s="76"/>
      <c r="C613" s="76"/>
      <c r="D613" s="118" t="s">
        <v>206</v>
      </c>
      <c r="E613" s="118"/>
      <c r="F613" s="118"/>
      <c r="G613" s="81">
        <v>1.56194024250546E-07</v>
      </c>
      <c r="H613" s="81">
        <v>1.5104947232510364E-07</v>
      </c>
      <c r="I613" s="81">
        <v>4.692711830890584E-09</v>
      </c>
      <c r="J613" s="81">
        <v>4.51840094551474E-10</v>
      </c>
    </row>
    <row r="614" spans="1:10" ht="15.75" thickBot="1">
      <c r="A614" s="76"/>
      <c r="B614" s="76"/>
      <c r="C614" s="76"/>
      <c r="D614" s="118" t="s">
        <v>208</v>
      </c>
      <c r="E614" s="118"/>
      <c r="F614" s="118"/>
      <c r="G614" s="81">
        <v>7.71645424385967E-08</v>
      </c>
      <c r="H614" s="81">
        <v>7.311357090155759E-08</v>
      </c>
      <c r="I614" s="81">
        <v>2.182311920241056E-09</v>
      </c>
      <c r="J614" s="81">
        <v>1.86865961679804E-09</v>
      </c>
    </row>
    <row r="615" spans="1:10" ht="15.75" thickBot="1">
      <c r="A615" s="76"/>
      <c r="B615" s="76"/>
      <c r="C615" s="76"/>
      <c r="D615" s="118" t="s">
        <v>211</v>
      </c>
      <c r="E615" s="118"/>
      <c r="F615" s="118"/>
      <c r="G615" s="81">
        <v>2.41118634127848E-07</v>
      </c>
      <c r="H615" s="81">
        <v>2.316489005686911E-07</v>
      </c>
      <c r="I615" s="81">
        <v>7.434226865108221E-09</v>
      </c>
      <c r="J615" s="81">
        <v>2.03550669404782E-09</v>
      </c>
    </row>
    <row r="616" spans="1:10" ht="15.75" thickBot="1">
      <c r="A616" s="76"/>
      <c r="B616" s="76"/>
      <c r="C616" s="76"/>
      <c r="D616" s="118" t="s">
        <v>212</v>
      </c>
      <c r="E616" s="118"/>
      <c r="F616" s="118"/>
      <c r="G616" s="81">
        <v>1.47927039448302E-08</v>
      </c>
      <c r="H616" s="81">
        <v>1.260284402819508E-08</v>
      </c>
      <c r="I616" s="81">
        <v>2.0521455424418733E-09</v>
      </c>
      <c r="J616" s="81">
        <v>1.37714374193208E-10</v>
      </c>
    </row>
    <row r="617" spans="1:10" ht="15.75" thickBot="1">
      <c r="A617" s="76"/>
      <c r="B617" s="76"/>
      <c r="C617" s="76"/>
      <c r="D617" s="118" t="s">
        <v>213</v>
      </c>
      <c r="E617" s="118"/>
      <c r="F617" s="118"/>
      <c r="G617" s="81">
        <v>6.88475677182394E-07</v>
      </c>
      <c r="H617" s="81">
        <v>6.741019408067025E-07</v>
      </c>
      <c r="I617" s="81">
        <v>7.407683828943122E-09</v>
      </c>
      <c r="J617" s="81">
        <v>6.96605254674859E-09</v>
      </c>
    </row>
    <row r="618" spans="1:10" ht="15.75" thickBot="1">
      <c r="A618" s="76"/>
      <c r="B618" s="76"/>
      <c r="C618" s="76"/>
      <c r="D618" s="118" t="s">
        <v>133</v>
      </c>
      <c r="E618" s="118"/>
      <c r="F618" s="118"/>
      <c r="G618" s="81">
        <v>1.38933621413239E-06</v>
      </c>
      <c r="H618" s="81">
        <v>1.3619676172248699E-06</v>
      </c>
      <c r="I618" s="81">
        <v>2.5273227800676753E-08</v>
      </c>
      <c r="J618" s="81">
        <v>2.09536910684212E-09</v>
      </c>
    </row>
    <row r="619" spans="1:10" ht="15.75" thickBot="1">
      <c r="A619" s="76"/>
      <c r="B619" s="76"/>
      <c r="C619" s="76"/>
      <c r="D619" s="118" t="s">
        <v>96</v>
      </c>
      <c r="E619" s="118"/>
      <c r="F619" s="118"/>
      <c r="G619" s="81">
        <v>1.99338158769259E-07</v>
      </c>
      <c r="H619" s="81">
        <v>1.9629388843246563E-07</v>
      </c>
      <c r="I619" s="81">
        <v>1.492177149201566E-09</v>
      </c>
      <c r="J619" s="81">
        <v>1.55209318759195E-09</v>
      </c>
    </row>
    <row r="620" spans="1:10" ht="15.75" thickBot="1">
      <c r="A620" s="76"/>
      <c r="B620" s="76"/>
      <c r="C620" s="76"/>
      <c r="D620" s="118" t="s">
        <v>217</v>
      </c>
      <c r="E620" s="118"/>
      <c r="F620" s="118"/>
      <c r="G620" s="81">
        <v>1.37708299327304E-07</v>
      </c>
      <c r="H620" s="81">
        <v>1.348471001172342E-07</v>
      </c>
      <c r="I620" s="81">
        <v>2.64448337663121E-09</v>
      </c>
      <c r="J620" s="81">
        <v>2.16715833438448E-10</v>
      </c>
    </row>
    <row r="621" spans="1:10" ht="15.75" thickBot="1">
      <c r="A621" s="76"/>
      <c r="B621" s="76"/>
      <c r="C621" s="76"/>
      <c r="D621" s="118" t="s">
        <v>97</v>
      </c>
      <c r="E621" s="118"/>
      <c r="F621" s="118"/>
      <c r="G621" s="81">
        <v>2.82756780930775E-09</v>
      </c>
      <c r="H621" s="81">
        <v>2.766176594756143E-09</v>
      </c>
      <c r="I621" s="81">
        <v>2.494324552410968E-11</v>
      </c>
      <c r="J621" s="81">
        <v>3.64479690274983E-11</v>
      </c>
    </row>
    <row r="622" spans="1:10" ht="15.75" thickBot="1">
      <c r="A622" s="76"/>
      <c r="B622" s="76"/>
      <c r="C622" s="76"/>
      <c r="D622" s="118" t="s">
        <v>218</v>
      </c>
      <c r="E622" s="118"/>
      <c r="F622" s="118"/>
      <c r="G622" s="81">
        <v>9.38915556318963E-09</v>
      </c>
      <c r="H622" s="81">
        <v>9.385543144674773E-09</v>
      </c>
      <c r="I622" s="81">
        <v>4.754762573484795E-13</v>
      </c>
      <c r="J622" s="81">
        <v>3.13694225750276E-12</v>
      </c>
    </row>
    <row r="623" spans="1:10" ht="15.75" thickBot="1">
      <c r="A623" s="76"/>
      <c r="B623" s="76"/>
      <c r="C623" s="76"/>
      <c r="D623" s="118" t="s">
        <v>219</v>
      </c>
      <c r="E623" s="118"/>
      <c r="F623" s="118"/>
      <c r="G623" s="81">
        <v>2.10842162268591E-07</v>
      </c>
      <c r="H623" s="81">
        <v>2.054298275697822E-07</v>
      </c>
      <c r="I623" s="81">
        <v>3.5232302555268202E-09</v>
      </c>
      <c r="J623" s="81">
        <v>1.88910444328236E-09</v>
      </c>
    </row>
    <row r="624" spans="1:10" ht="15.75" thickBot="1">
      <c r="A624" s="76"/>
      <c r="B624" s="76"/>
      <c r="C624" s="76"/>
      <c r="D624" s="118" t="s">
        <v>223</v>
      </c>
      <c r="E624" s="118"/>
      <c r="F624" s="118"/>
      <c r="G624" s="81">
        <v>2.78570805445541E-08</v>
      </c>
      <c r="H624" s="81">
        <v>2.784636277152246E-08</v>
      </c>
      <c r="I624" s="81">
        <v>1.4107105486620108E-12</v>
      </c>
      <c r="J624" s="81">
        <v>9.30706248293165E-12</v>
      </c>
    </row>
    <row r="625" spans="1:10" ht="15.75" thickBot="1">
      <c r="A625" s="76"/>
      <c r="B625" s="76"/>
      <c r="C625" s="76"/>
      <c r="D625" s="118" t="s">
        <v>260</v>
      </c>
      <c r="E625" s="118"/>
      <c r="F625" s="118"/>
      <c r="G625" s="81">
        <v>2.24475561157443E-05</v>
      </c>
      <c r="H625" s="81">
        <v>2.2435188488733595E-05</v>
      </c>
      <c r="I625" s="81">
        <v>2.4409760777828403E-09</v>
      </c>
      <c r="J625" s="81">
        <v>9.92665093299421E-09</v>
      </c>
    </row>
    <row r="626" spans="1:10" ht="15.75" thickBot="1">
      <c r="A626" s="76"/>
      <c r="B626" s="76"/>
      <c r="C626" s="76"/>
      <c r="D626" s="118" t="s">
        <v>226</v>
      </c>
      <c r="E626" s="118"/>
      <c r="F626" s="118"/>
      <c r="G626" s="81">
        <v>3.33664197573203E-08</v>
      </c>
      <c r="H626" s="81">
        <v>3.33535822188304E-08</v>
      </c>
      <c r="I626" s="81">
        <v>1.6897090137177315E-12</v>
      </c>
      <c r="J626" s="81">
        <v>1.1147829476155E-11</v>
      </c>
    </row>
    <row r="627" spans="1:10" ht="15.75" thickBot="1">
      <c r="A627" s="76"/>
      <c r="B627" s="76"/>
      <c r="C627" s="76"/>
      <c r="D627" s="118" t="s">
        <v>227</v>
      </c>
      <c r="E627" s="118"/>
      <c r="F627" s="118"/>
      <c r="G627" s="81">
        <v>3.39871919497546E-09</v>
      </c>
      <c r="H627" s="81">
        <v>3.397411554383391E-09</v>
      </c>
      <c r="I627" s="81">
        <v>1.7211454604845753E-13</v>
      </c>
      <c r="J627" s="81">
        <v>1.13552604602607E-12</v>
      </c>
    </row>
    <row r="628" spans="1:10" ht="15.75" thickBot="1">
      <c r="A628" s="76"/>
      <c r="B628" s="76"/>
      <c r="C628" s="76"/>
      <c r="D628" s="118" t="s">
        <v>228</v>
      </c>
      <c r="E628" s="118"/>
      <c r="F628" s="118"/>
      <c r="G628" s="81">
        <v>1.4393623773913E-08</v>
      </c>
      <c r="H628" s="81">
        <v>1.289036940542632E-08</v>
      </c>
      <c r="I628" s="81">
        <v>1.407400742204617E-09</v>
      </c>
      <c r="J628" s="81">
        <v>9.58536262819788E-11</v>
      </c>
    </row>
    <row r="629" spans="1:10" ht="15.75" thickBot="1">
      <c r="A629" s="76"/>
      <c r="B629" s="76"/>
      <c r="C629" s="76"/>
      <c r="D629" s="118" t="s">
        <v>229</v>
      </c>
      <c r="E629" s="118"/>
      <c r="F629" s="118"/>
      <c r="G629" s="81">
        <v>2.37552081219369E-07</v>
      </c>
      <c r="H629" s="81">
        <v>1.924410139982766E-07</v>
      </c>
      <c r="I629" s="81">
        <v>4.11723622787441E-08</v>
      </c>
      <c r="J629" s="81">
        <v>3.93870494234879E-09</v>
      </c>
    </row>
    <row r="630" spans="1:10" ht="15.75" thickBot="1">
      <c r="A630" s="76"/>
      <c r="B630" s="76"/>
      <c r="C630" s="118" t="s">
        <v>401</v>
      </c>
      <c r="D630" s="118"/>
      <c r="E630" s="118"/>
      <c r="F630" s="118"/>
      <c r="G630" s="81">
        <v>0.0125355134877156</v>
      </c>
      <c r="H630" s="81">
        <v>0.011938506003366402</v>
      </c>
      <c r="I630" s="81">
        <v>0.0005542752698684881</v>
      </c>
      <c r="J630" s="81">
        <v>4.27322144807624E-05</v>
      </c>
    </row>
    <row r="631" spans="1:10" ht="15.75" thickBot="1">
      <c r="A631" s="76"/>
      <c r="B631" s="76"/>
      <c r="C631" s="76"/>
      <c r="D631" s="118" t="s">
        <v>103</v>
      </c>
      <c r="E631" s="118"/>
      <c r="F631" s="118"/>
      <c r="G631" s="81">
        <v>1.09410814366076E-07</v>
      </c>
      <c r="H631" s="81">
        <v>1.0936871947110643E-07</v>
      </c>
      <c r="I631" s="81">
        <v>5.540673742655842E-12</v>
      </c>
      <c r="J631" s="81">
        <v>3.65542212271929E-11</v>
      </c>
    </row>
    <row r="632" spans="1:10" ht="15.75" thickBot="1">
      <c r="A632" s="76"/>
      <c r="B632" s="76"/>
      <c r="C632" s="76"/>
      <c r="D632" s="118" t="s">
        <v>98</v>
      </c>
      <c r="E632" s="118"/>
      <c r="F632" s="118"/>
      <c r="G632" s="81">
        <v>3.25128615961604E-06</v>
      </c>
      <c r="H632" s="81">
        <v>3.250035256138488E-06</v>
      </c>
      <c r="I632" s="81">
        <v>1.6464838994133346E-10</v>
      </c>
      <c r="J632" s="81">
        <v>1.0862550876105E-09</v>
      </c>
    </row>
    <row r="633" spans="1:10" ht="15.75" thickBot="1">
      <c r="A633" s="76"/>
      <c r="B633" s="76"/>
      <c r="C633" s="76"/>
      <c r="D633" s="118" t="s">
        <v>233</v>
      </c>
      <c r="E633" s="118"/>
      <c r="F633" s="118"/>
      <c r="G633" s="81">
        <v>2.35016423355198E-06</v>
      </c>
      <c r="H633" s="81">
        <v>2.233713889729147E-06</v>
      </c>
      <c r="I633" s="81">
        <v>1.0923766485069287E-07</v>
      </c>
      <c r="J633" s="81">
        <v>7.21267897213489E-09</v>
      </c>
    </row>
    <row r="634" spans="1:10" ht="15.75" thickBot="1">
      <c r="A634" s="76"/>
      <c r="B634" s="76"/>
      <c r="C634" s="76"/>
      <c r="D634" s="118" t="s">
        <v>234</v>
      </c>
      <c r="E634" s="118"/>
      <c r="F634" s="118"/>
      <c r="G634" s="81">
        <v>3.26499816998094E-10</v>
      </c>
      <c r="H634" s="81">
        <v>2.01564593028856E-10</v>
      </c>
      <c r="I634" s="81">
        <v>1.1723918768045224E-10</v>
      </c>
      <c r="J634" s="81">
        <v>7.69603628878617E-12</v>
      </c>
    </row>
    <row r="635" spans="1:10" ht="15.75" thickBot="1">
      <c r="A635" s="76"/>
      <c r="B635" s="76"/>
      <c r="C635" s="76"/>
      <c r="D635" s="118" t="s">
        <v>356</v>
      </c>
      <c r="E635" s="118"/>
      <c r="F635" s="118"/>
      <c r="G635" s="81">
        <v>1.7691962779206E-06</v>
      </c>
      <c r="H635" s="81">
        <v>1.7685155789388903E-06</v>
      </c>
      <c r="I635" s="81">
        <v>8.959387328549857E-11</v>
      </c>
      <c r="J635" s="81">
        <v>5.91105108415394E-10</v>
      </c>
    </row>
    <row r="636" spans="1:10" ht="15.75" thickBot="1">
      <c r="A636" s="76"/>
      <c r="B636" s="76"/>
      <c r="C636" s="76"/>
      <c r="D636" s="118" t="s">
        <v>357</v>
      </c>
      <c r="E636" s="118"/>
      <c r="F636" s="118"/>
      <c r="G636" s="81">
        <v>0.000193214841236502</v>
      </c>
      <c r="H636" s="81">
        <v>0.00019314050411811613</v>
      </c>
      <c r="I636" s="81">
        <v>9.784594056179436E-09</v>
      </c>
      <c r="J636" s="81">
        <v>6.45525243290751E-08</v>
      </c>
    </row>
    <row r="637" spans="1:10" ht="15.75" thickBot="1">
      <c r="A637" s="76"/>
      <c r="B637" s="76"/>
      <c r="C637" s="76"/>
      <c r="D637" s="118" t="s">
        <v>358</v>
      </c>
      <c r="E637" s="118"/>
      <c r="F637" s="118"/>
      <c r="G637" s="81">
        <v>0.000147839834215213</v>
      </c>
      <c r="H637" s="81">
        <v>0.00014051444882138138</v>
      </c>
      <c r="I637" s="81">
        <v>6.871688816321944E-06</v>
      </c>
      <c r="J637" s="81">
        <v>4.53696577509046E-07</v>
      </c>
    </row>
    <row r="638" spans="1:10" ht="15.75" thickBot="1">
      <c r="A638" s="76"/>
      <c r="B638" s="76"/>
      <c r="C638" s="76"/>
      <c r="D638" s="118" t="s">
        <v>202</v>
      </c>
      <c r="E638" s="118"/>
      <c r="F638" s="118"/>
      <c r="G638" s="81">
        <v>0.0118802015678944</v>
      </c>
      <c r="H638" s="81">
        <v>0.011297819898749806</v>
      </c>
      <c r="I638" s="81">
        <v>0.0005428620436597442</v>
      </c>
      <c r="J638" s="81">
        <v>3.95196254848399E-05</v>
      </c>
    </row>
    <row r="639" spans="1:10" ht="15.75" thickBot="1">
      <c r="A639" s="76"/>
      <c r="B639" s="76"/>
      <c r="C639" s="76"/>
      <c r="D639" s="118" t="s">
        <v>135</v>
      </c>
      <c r="E639" s="118"/>
      <c r="F639" s="118"/>
      <c r="G639" s="81">
        <v>4.8104906910839E-05</v>
      </c>
      <c r="H639" s="81">
        <v>4.8063941521866456E-05</v>
      </c>
      <c r="I639" s="81">
        <v>4.6579617385051405E-09</v>
      </c>
      <c r="J639" s="81">
        <v>3.63074272340313E-08</v>
      </c>
    </row>
    <row r="640" spans="1:10" ht="15.75" thickBot="1">
      <c r="A640" s="76"/>
      <c r="B640" s="76"/>
      <c r="C640" s="76"/>
      <c r="D640" s="118" t="s">
        <v>106</v>
      </c>
      <c r="E640" s="118"/>
      <c r="F640" s="118"/>
      <c r="G640" s="81">
        <v>1.91628761902677E-07</v>
      </c>
      <c r="H640" s="81">
        <v>1.821335696629178E-07</v>
      </c>
      <c r="I640" s="81">
        <v>8.907072207755035E-09</v>
      </c>
      <c r="J640" s="81">
        <v>5.88120032004723E-10</v>
      </c>
    </row>
    <row r="641" spans="1:10" ht="15.75" thickBot="1">
      <c r="A641" s="76"/>
      <c r="B641" s="76"/>
      <c r="C641" s="76"/>
      <c r="D641" s="118" t="s">
        <v>369</v>
      </c>
      <c r="E641" s="118"/>
      <c r="F641" s="118"/>
      <c r="G641" s="81">
        <v>0.000168122958400021</v>
      </c>
      <c r="H641" s="81">
        <v>0.00016548899165024736</v>
      </c>
      <c r="I641" s="81">
        <v>2.62712136563332E-07</v>
      </c>
      <c r="J641" s="81">
        <v>2.37125461321013E-06</v>
      </c>
    </row>
    <row r="642" spans="1:10" ht="15.75" thickBot="1">
      <c r="A642" s="76"/>
      <c r="B642" s="76"/>
      <c r="C642" s="76"/>
      <c r="D642" s="118" t="s">
        <v>371</v>
      </c>
      <c r="E642" s="118"/>
      <c r="F642" s="118"/>
      <c r="G642" s="81">
        <v>6.2494338447248E-05</v>
      </c>
      <c r="H642" s="81">
        <v>5.940525118804411E-05</v>
      </c>
      <c r="I642" s="81">
        <v>2.894728038957841E-06</v>
      </c>
      <c r="J642" s="81">
        <v>1.94359220246072E-07</v>
      </c>
    </row>
    <row r="643" spans="1:10" ht="15.75" thickBot="1">
      <c r="A643" s="76"/>
      <c r="B643" s="76"/>
      <c r="C643" s="76"/>
      <c r="D643" s="118" t="s">
        <v>372</v>
      </c>
      <c r="E643" s="118"/>
      <c r="F643" s="118"/>
      <c r="G643" s="81">
        <v>2.69163526736667E-05</v>
      </c>
      <c r="H643" s="81">
        <v>2.558268777428129E-05</v>
      </c>
      <c r="I643" s="81">
        <v>1.2510849613421197E-06</v>
      </c>
      <c r="J643" s="81">
        <v>8.25799380433198E-08</v>
      </c>
    </row>
    <row r="644" spans="1:10" ht="15.75" thickBot="1">
      <c r="A644" s="76"/>
      <c r="B644" s="76"/>
      <c r="C644" s="76"/>
      <c r="D644" s="118" t="s">
        <v>136</v>
      </c>
      <c r="E644" s="118"/>
      <c r="F644" s="118"/>
      <c r="G644" s="81">
        <v>9.46675190591678E-07</v>
      </c>
      <c r="H644" s="81">
        <v>9.46310964117245E-07</v>
      </c>
      <c r="I644" s="81">
        <v>4.794058131943338E-11</v>
      </c>
      <c r="J644" s="81">
        <v>3.16285893113502E-10</v>
      </c>
    </row>
    <row r="645" spans="1:10" ht="15.75" thickBot="1">
      <c r="A645" s="76"/>
      <c r="B645" s="76"/>
      <c r="C645" s="118" t="s">
        <v>402</v>
      </c>
      <c r="D645" s="118"/>
      <c r="E645" s="118"/>
      <c r="F645" s="118"/>
      <c r="G645" s="81">
        <v>7.68878886761457E-06</v>
      </c>
      <c r="H645" s="81">
        <v>7.318287836539365E-06</v>
      </c>
      <c r="I645" s="81">
        <v>3.437167431216465E-07</v>
      </c>
      <c r="J645" s="81">
        <v>2.6784287953563E-08</v>
      </c>
    </row>
    <row r="646" spans="1:10" ht="15.75" thickBot="1">
      <c r="A646" s="76"/>
      <c r="B646" s="76"/>
      <c r="C646" s="76"/>
      <c r="D646" s="118" t="s">
        <v>403</v>
      </c>
      <c r="E646" s="118"/>
      <c r="F646" s="118"/>
      <c r="G646" s="81">
        <v>7.65065593219342E-06</v>
      </c>
      <c r="H646" s="81">
        <v>7.2842452132966725E-06</v>
      </c>
      <c r="I646" s="81">
        <v>3.3984201426036734E-07</v>
      </c>
      <c r="J646" s="81">
        <v>2.65687046363764E-08</v>
      </c>
    </row>
    <row r="647" spans="1:10" ht="15.75" thickBot="1">
      <c r="A647" s="76"/>
      <c r="B647" s="76"/>
      <c r="C647" s="76"/>
      <c r="D647" s="76"/>
      <c r="E647" s="118" t="s">
        <v>381</v>
      </c>
      <c r="F647" s="118"/>
      <c r="G647" s="81">
        <v>8.39966911429868E-10</v>
      </c>
      <c r="H647" s="81">
        <v>7.15784967842608E-10</v>
      </c>
      <c r="I647" s="81">
        <v>1.1777701638057855E-10</v>
      </c>
      <c r="J647" s="81">
        <v>6.40492720668142E-12</v>
      </c>
    </row>
    <row r="648" spans="1:10" ht="15.75" thickBot="1">
      <c r="A648" s="76"/>
      <c r="B648" s="76"/>
      <c r="C648" s="76"/>
      <c r="D648" s="76"/>
      <c r="E648" s="118" t="s">
        <v>382</v>
      </c>
      <c r="F648" s="118"/>
      <c r="G648" s="81">
        <v>3.29369093135917E-10</v>
      </c>
      <c r="H648" s="81">
        <v>2.818981561031574E-10</v>
      </c>
      <c r="I648" s="81">
        <v>4.504416644160674E-11</v>
      </c>
      <c r="J648" s="81">
        <v>2.42677059115229E-12</v>
      </c>
    </row>
    <row r="649" spans="1:10" ht="15.75" thickBot="1">
      <c r="A649" s="76"/>
      <c r="B649" s="76"/>
      <c r="C649" s="76"/>
      <c r="D649" s="76"/>
      <c r="E649" s="118" t="s">
        <v>294</v>
      </c>
      <c r="F649" s="118"/>
      <c r="G649" s="81">
        <v>1.28829105999664E-09</v>
      </c>
      <c r="H649" s="81">
        <v>8.38979184892355E-10</v>
      </c>
      <c r="I649" s="81">
        <v>4.3798297736012536E-10</v>
      </c>
      <c r="J649" s="81">
        <v>1.13288977441589E-11</v>
      </c>
    </row>
    <row r="650" spans="1:10" ht="15.75" thickBot="1">
      <c r="A650" s="76"/>
      <c r="B650" s="76"/>
      <c r="C650" s="76"/>
      <c r="D650" s="76"/>
      <c r="E650" s="118" t="s">
        <v>269</v>
      </c>
      <c r="F650" s="118"/>
      <c r="G650" s="81">
        <v>5.21004675575142E-10</v>
      </c>
      <c r="H650" s="81">
        <v>4.819551000273164E-10</v>
      </c>
      <c r="I650" s="81">
        <v>3.663822823545218E-11</v>
      </c>
      <c r="J650" s="81">
        <v>2.41134731237341E-12</v>
      </c>
    </row>
    <row r="651" spans="1:10" ht="15.75" thickBot="1">
      <c r="A651" s="76"/>
      <c r="B651" s="76"/>
      <c r="C651" s="76"/>
      <c r="D651" s="76"/>
      <c r="E651" s="118" t="s">
        <v>300</v>
      </c>
      <c r="F651" s="118"/>
      <c r="G651" s="81">
        <v>8.41861441498603E-08</v>
      </c>
      <c r="H651" s="81">
        <v>8.286717806046753E-08</v>
      </c>
      <c r="I651" s="81">
        <v>1.315506698643055E-10</v>
      </c>
      <c r="J651" s="81">
        <v>1.18741541952842E-09</v>
      </c>
    </row>
    <row r="652" spans="1:10" ht="15.75" thickBot="1">
      <c r="A652" s="76"/>
      <c r="B652" s="76"/>
      <c r="C652" s="76"/>
      <c r="D652" s="76"/>
      <c r="E652" s="118" t="s">
        <v>301</v>
      </c>
      <c r="F652" s="118"/>
      <c r="G652" s="81">
        <v>9.08640526523723E-07</v>
      </c>
      <c r="H652" s="81">
        <v>8.783782998078682E-07</v>
      </c>
      <c r="I652" s="81">
        <v>2.8423402888724546E-08</v>
      </c>
      <c r="J652" s="81">
        <v>1.83882382713013E-09</v>
      </c>
    </row>
    <row r="653" spans="1:10" ht="15.75" thickBot="1">
      <c r="A653" s="76"/>
      <c r="B653" s="76"/>
      <c r="C653" s="76"/>
      <c r="D653" s="76"/>
      <c r="E653" s="118" t="s">
        <v>270</v>
      </c>
      <c r="F653" s="118"/>
      <c r="G653" s="81">
        <v>1.67854566226027E-10</v>
      </c>
      <c r="H653" s="81">
        <v>1.404665582962243E-10</v>
      </c>
      <c r="I653" s="81">
        <v>2.601553322486125E-11</v>
      </c>
      <c r="J653" s="81">
        <v>1.37247470494094E-12</v>
      </c>
    </row>
    <row r="654" spans="1:10" ht="15.75" thickBot="1">
      <c r="A654" s="76"/>
      <c r="B654" s="76"/>
      <c r="C654" s="76"/>
      <c r="D654" s="76"/>
      <c r="E654" s="118" t="s">
        <v>273</v>
      </c>
      <c r="F654" s="118"/>
      <c r="G654" s="81">
        <v>1.65050842846842E-10</v>
      </c>
      <c r="H654" s="81">
        <v>1.350787225009918E-10</v>
      </c>
      <c r="I654" s="81">
        <v>2.8478336805621472E-11</v>
      </c>
      <c r="J654" s="81">
        <v>1.49378354022879E-12</v>
      </c>
    </row>
    <row r="655" spans="1:10" ht="15.75" thickBot="1">
      <c r="A655" s="76"/>
      <c r="B655" s="76"/>
      <c r="C655" s="76"/>
      <c r="D655" s="76"/>
      <c r="E655" s="118" t="s">
        <v>274</v>
      </c>
      <c r="F655" s="118"/>
      <c r="G655" s="81">
        <v>9.05899678453636E-10</v>
      </c>
      <c r="H655" s="81">
        <v>7.52108471035896E-10</v>
      </c>
      <c r="I655" s="81">
        <v>1.4610821822753848E-10</v>
      </c>
      <c r="J655" s="81">
        <v>7.68298919020143E-12</v>
      </c>
    </row>
    <row r="656" spans="1:10" ht="15.75" thickBot="1">
      <c r="A656" s="76"/>
      <c r="B656" s="76"/>
      <c r="C656" s="76"/>
      <c r="D656" s="76"/>
      <c r="E656" s="118" t="s">
        <v>384</v>
      </c>
      <c r="F656" s="118"/>
      <c r="G656" s="81">
        <v>2.45204383677172E-08</v>
      </c>
      <c r="H656" s="81">
        <v>2.4511004324135903E-08</v>
      </c>
      <c r="I656" s="81">
        <v>1.2417396472902485E-12</v>
      </c>
      <c r="J656" s="81">
        <v>8.19230393407807E-12</v>
      </c>
    </row>
    <row r="657" spans="1:10" ht="15.75" thickBot="1">
      <c r="A657" s="76"/>
      <c r="B657" s="76"/>
      <c r="C657" s="76"/>
      <c r="D657" s="76"/>
      <c r="E657" s="118" t="s">
        <v>310</v>
      </c>
      <c r="F657" s="118"/>
      <c r="G657" s="81">
        <v>3.86435589242229E-08</v>
      </c>
      <c r="H657" s="81">
        <v>3.600309754556259E-08</v>
      </c>
      <c r="I657" s="81">
        <v>2.478094086819818E-09</v>
      </c>
      <c r="J657" s="81">
        <v>1.62367291840477E-10</v>
      </c>
    </row>
    <row r="658" spans="1:10" ht="15.75" thickBot="1">
      <c r="A658" s="76"/>
      <c r="B658" s="76"/>
      <c r="C658" s="76"/>
      <c r="D658" s="76"/>
      <c r="E658" s="118" t="s">
        <v>311</v>
      </c>
      <c r="F658" s="118"/>
      <c r="G658" s="81">
        <v>1.94860410675174E-10</v>
      </c>
      <c r="H658" s="81">
        <v>1.628081516875118E-10</v>
      </c>
      <c r="I658" s="81">
        <v>3.032272275182874E-11</v>
      </c>
      <c r="J658" s="81">
        <v>1.72953623583289E-12</v>
      </c>
    </row>
    <row r="659" spans="1:10" ht="15.75" thickBot="1">
      <c r="A659" s="76"/>
      <c r="B659" s="76"/>
      <c r="C659" s="76"/>
      <c r="D659" s="76"/>
      <c r="E659" s="118" t="s">
        <v>316</v>
      </c>
      <c r="F659" s="118"/>
      <c r="G659" s="81">
        <v>2.67707321485833E-09</v>
      </c>
      <c r="H659" s="81">
        <v>2.676043227156192E-09</v>
      </c>
      <c r="I659" s="81">
        <v>1.3556967668200413E-13</v>
      </c>
      <c r="J659" s="81">
        <v>8.94418025455628E-13</v>
      </c>
    </row>
    <row r="660" spans="1:10" ht="15.75" thickBot="1">
      <c r="A660" s="76"/>
      <c r="B660" s="76"/>
      <c r="C660" s="76"/>
      <c r="D660" s="76"/>
      <c r="E660" s="118" t="s">
        <v>385</v>
      </c>
      <c r="F660" s="118"/>
      <c r="G660" s="81">
        <v>5.1655053693526E-06</v>
      </c>
      <c r="H660" s="81">
        <v>4.917311539625862E-06</v>
      </c>
      <c r="I660" s="81">
        <v>2.29783045506162E-07</v>
      </c>
      <c r="J660" s="81">
        <v>1.84107842205839E-08</v>
      </c>
    </row>
    <row r="661" spans="1:10" ht="15.75" thickBot="1">
      <c r="A661" s="76"/>
      <c r="B661" s="76"/>
      <c r="C661" s="76"/>
      <c r="D661" s="76"/>
      <c r="E661" s="118" t="s">
        <v>322</v>
      </c>
      <c r="F661" s="118"/>
      <c r="G661" s="81">
        <v>6.35226035824757E-07</v>
      </c>
      <c r="H661" s="81">
        <v>5.830537503555899E-07</v>
      </c>
      <c r="I661" s="81">
        <v>4.9157823967243634E-08</v>
      </c>
      <c r="J661" s="81">
        <v>3.01446150192301E-09</v>
      </c>
    </row>
    <row r="662" spans="1:10" ht="15.75" thickBot="1">
      <c r="A662" s="76"/>
      <c r="B662" s="76"/>
      <c r="C662" s="76"/>
      <c r="D662" s="76"/>
      <c r="E662" s="118" t="s">
        <v>327</v>
      </c>
      <c r="F662" s="118"/>
      <c r="G662" s="81">
        <v>6.39095724455889E-07</v>
      </c>
      <c r="H662" s="81">
        <v>6.216535233297188E-07</v>
      </c>
      <c r="I662" s="81">
        <v>1.635841774640749E-08</v>
      </c>
      <c r="J662" s="81">
        <v>1.083783379763E-09</v>
      </c>
    </row>
    <row r="663" spans="1:10" ht="15.75" thickBot="1">
      <c r="A663" s="76"/>
      <c r="B663" s="76"/>
      <c r="C663" s="76"/>
      <c r="D663" s="76"/>
      <c r="E663" s="118" t="s">
        <v>387</v>
      </c>
      <c r="F663" s="118"/>
      <c r="G663" s="81">
        <v>1.47748764141447E-07</v>
      </c>
      <c r="H663" s="81">
        <v>1.342816977079303E-07</v>
      </c>
      <c r="I663" s="81">
        <v>1.263993488639426E-08</v>
      </c>
      <c r="J663" s="81">
        <v>8.27131547122378E-10</v>
      </c>
    </row>
    <row r="664" spans="1:10" ht="15.75" thickBot="1">
      <c r="A664" s="76"/>
      <c r="B664" s="76"/>
      <c r="C664" s="76"/>
      <c r="D664" s="118" t="s">
        <v>277</v>
      </c>
      <c r="E664" s="118"/>
      <c r="F664" s="118"/>
      <c r="G664" s="81">
        <v>3.81329354211561E-08</v>
      </c>
      <c r="H664" s="81">
        <v>3.404262324269035E-08</v>
      </c>
      <c r="I664" s="81">
        <v>3.874728861279237E-09</v>
      </c>
      <c r="J664" s="81">
        <v>2.15583317186602E-10</v>
      </c>
    </row>
    <row r="665" spans="1:10" ht="15.75" thickBot="1">
      <c r="A665" s="76"/>
      <c r="B665" s="76"/>
      <c r="C665" s="118" t="s">
        <v>404</v>
      </c>
      <c r="D665" s="118"/>
      <c r="E665" s="118"/>
      <c r="F665" s="118"/>
      <c r="G665" s="81">
        <v>0.00670001466459335</v>
      </c>
      <c r="H665" s="81">
        <v>0.006595042777998852</v>
      </c>
      <c r="I665" s="81">
        <v>1.046956514600537E-05</v>
      </c>
      <c r="J665" s="81">
        <v>9.45023214484931E-05</v>
      </c>
    </row>
    <row r="666" spans="1:10" ht="15.75" thickBot="1">
      <c r="A666" s="76"/>
      <c r="B666" s="76"/>
      <c r="C666" s="76"/>
      <c r="D666" s="118" t="s">
        <v>395</v>
      </c>
      <c r="E666" s="118"/>
      <c r="F666" s="118"/>
      <c r="G666" s="81">
        <v>0.00670001466459335</v>
      </c>
      <c r="H666" s="81">
        <v>0.006595042777998852</v>
      </c>
      <c r="I666" s="81">
        <v>1.046956514600537E-05</v>
      </c>
      <c r="J666" s="81">
        <v>9.45023214484931E-05</v>
      </c>
    </row>
    <row r="667" spans="1:10" ht="15.75" thickBot="1">
      <c r="A667" s="76"/>
      <c r="B667" s="118" t="s">
        <v>405</v>
      </c>
      <c r="C667" s="118"/>
      <c r="D667" s="118"/>
      <c r="E667" s="118"/>
      <c r="F667" s="118"/>
      <c r="G667" s="81">
        <v>4.24170331606831E-05</v>
      </c>
      <c r="H667" s="81">
        <v>3.975867997137708E-05</v>
      </c>
      <c r="I667" s="81">
        <v>1.5348191324871986E-06</v>
      </c>
      <c r="J667" s="81">
        <v>1.12353405681885E-06</v>
      </c>
    </row>
    <row r="668" spans="1:10" ht="15.75" thickBot="1">
      <c r="A668" s="76"/>
      <c r="B668" s="76"/>
      <c r="C668" s="118" t="s">
        <v>101</v>
      </c>
      <c r="D668" s="118"/>
      <c r="E668" s="118"/>
      <c r="F668" s="118"/>
      <c r="G668" s="81">
        <v>1.10408812441474E-05</v>
      </c>
      <c r="H668" s="81">
        <v>1.0343393583476998E-05</v>
      </c>
      <c r="I668" s="81">
        <v>3.7959003960749977E-07</v>
      </c>
      <c r="J668" s="81">
        <v>3.17897621062923E-07</v>
      </c>
    </row>
    <row r="669" spans="1:10" ht="15.75" thickBot="1">
      <c r="A669" s="76"/>
      <c r="B669" s="76"/>
      <c r="C669" s="76"/>
      <c r="D669" s="118" t="s">
        <v>206</v>
      </c>
      <c r="E669" s="118"/>
      <c r="F669" s="118"/>
      <c r="G669" s="81">
        <v>1.22916730927366E-11</v>
      </c>
      <c r="H669" s="81">
        <v>1.1528304510568382E-11</v>
      </c>
      <c r="I669" s="81">
        <v>4.641872975736092E-13</v>
      </c>
      <c r="J669" s="81">
        <v>2.99181284594552E-13</v>
      </c>
    </row>
    <row r="670" spans="1:10" ht="15.75" thickBot="1">
      <c r="A670" s="76"/>
      <c r="B670" s="76"/>
      <c r="C670" s="76"/>
      <c r="D670" s="118" t="s">
        <v>208</v>
      </c>
      <c r="E670" s="118"/>
      <c r="F670" s="118"/>
      <c r="G670" s="81">
        <v>1.23428621855844E-10</v>
      </c>
      <c r="H670" s="81">
        <v>1.1540034426680306E-10</v>
      </c>
      <c r="I670" s="81">
        <v>4.277605302343921E-12</v>
      </c>
      <c r="J670" s="81">
        <v>3.75067228669672E-12</v>
      </c>
    </row>
    <row r="671" spans="1:10" ht="15.75" thickBot="1">
      <c r="A671" s="76"/>
      <c r="B671" s="76"/>
      <c r="C671" s="76"/>
      <c r="D671" s="118" t="s">
        <v>209</v>
      </c>
      <c r="E671" s="118"/>
      <c r="F671" s="118"/>
      <c r="G671" s="81">
        <v>1.06441114488842E-12</v>
      </c>
      <c r="H671" s="81">
        <v>9.59412961097834E-13</v>
      </c>
      <c r="I671" s="81">
        <v>1.22650615140978E-14</v>
      </c>
      <c r="J671" s="81">
        <v>9.27331222764906E-14</v>
      </c>
    </row>
    <row r="672" spans="1:10" ht="15.75" thickBot="1">
      <c r="A672" s="76"/>
      <c r="B672" s="76"/>
      <c r="C672" s="76"/>
      <c r="D672" s="118" t="s">
        <v>211</v>
      </c>
      <c r="E672" s="118"/>
      <c r="F672" s="118"/>
      <c r="G672" s="81">
        <v>2.96274122468504E-08</v>
      </c>
      <c r="H672" s="81">
        <v>2.784475738056121E-08</v>
      </c>
      <c r="I672" s="81">
        <v>1.1499748179723614E-09</v>
      </c>
      <c r="J672" s="81">
        <v>6.32680048316866E-10</v>
      </c>
    </row>
    <row r="673" spans="1:10" ht="15.75" thickBot="1">
      <c r="A673" s="76"/>
      <c r="B673" s="76"/>
      <c r="C673" s="76"/>
      <c r="D673" s="118" t="s">
        <v>212</v>
      </c>
      <c r="E673" s="118"/>
      <c r="F673" s="118"/>
      <c r="G673" s="81">
        <v>5.28398359818223E-10</v>
      </c>
      <c r="H673" s="81">
        <v>4.969682857457103E-10</v>
      </c>
      <c r="I673" s="81">
        <v>2.038525800410043E-11</v>
      </c>
      <c r="J673" s="81">
        <v>1.10448160684132E-11</v>
      </c>
    </row>
    <row r="674" spans="1:10" ht="15.75" thickBot="1">
      <c r="A674" s="76"/>
      <c r="B674" s="76"/>
      <c r="C674" s="76"/>
      <c r="D674" s="118" t="s">
        <v>213</v>
      </c>
      <c r="E674" s="118"/>
      <c r="F674" s="118"/>
      <c r="G674" s="81">
        <v>2.87684480846389E-10</v>
      </c>
      <c r="H674" s="81">
        <v>2.7099805779729944E-10</v>
      </c>
      <c r="I674" s="81">
        <v>1.1660972184056157E-11</v>
      </c>
      <c r="J674" s="81">
        <v>5.02545086503326E-12</v>
      </c>
    </row>
    <row r="675" spans="1:10" ht="15.75" thickBot="1">
      <c r="A675" s="76"/>
      <c r="B675" s="76"/>
      <c r="C675" s="76"/>
      <c r="D675" s="118" t="s">
        <v>133</v>
      </c>
      <c r="E675" s="118"/>
      <c r="F675" s="118"/>
      <c r="G675" s="81">
        <v>4.19813604201062E-08</v>
      </c>
      <c r="H675" s="81">
        <v>3.9513577140028846E-08</v>
      </c>
      <c r="I675" s="81">
        <v>1.669517095166374E-09</v>
      </c>
      <c r="J675" s="81">
        <v>7.98266184910921E-10</v>
      </c>
    </row>
    <row r="676" spans="1:10" ht="15.75" thickBot="1">
      <c r="A676" s="76"/>
      <c r="B676" s="76"/>
      <c r="C676" s="76"/>
      <c r="D676" s="118" t="s">
        <v>96</v>
      </c>
      <c r="E676" s="118"/>
      <c r="F676" s="118"/>
      <c r="G676" s="81">
        <v>9.08446854883311E-12</v>
      </c>
      <c r="H676" s="81">
        <v>8.488672432051506E-12</v>
      </c>
      <c r="I676" s="81">
        <v>3.2186459208820877E-13</v>
      </c>
      <c r="J676" s="81">
        <v>2.73931524693399E-13</v>
      </c>
    </row>
    <row r="677" spans="1:10" ht="15.75" thickBot="1">
      <c r="A677" s="76"/>
      <c r="B677" s="76"/>
      <c r="C677" s="76"/>
      <c r="D677" s="118" t="s">
        <v>217</v>
      </c>
      <c r="E677" s="118"/>
      <c r="F677" s="118"/>
      <c r="G677" s="81">
        <v>6.21094714365199E-09</v>
      </c>
      <c r="H677" s="81">
        <v>5.812401988205099E-09</v>
      </c>
      <c r="I677" s="81">
        <v>2.495349953549526E-10</v>
      </c>
      <c r="J677" s="81">
        <v>1.49010160091938E-10</v>
      </c>
    </row>
    <row r="678" spans="1:10" ht="15.75" thickBot="1">
      <c r="A678" s="76"/>
      <c r="B678" s="76"/>
      <c r="C678" s="76"/>
      <c r="D678" s="118" t="s">
        <v>97</v>
      </c>
      <c r="E678" s="118"/>
      <c r="F678" s="118"/>
      <c r="G678" s="81">
        <v>5.75532135851595E-13</v>
      </c>
      <c r="H678" s="81">
        <v>5.419180832004205E-13</v>
      </c>
      <c r="I678" s="81">
        <v>2.3108400896417776E-14</v>
      </c>
      <c r="J678" s="81">
        <v>1.05056517547564E-14</v>
      </c>
    </row>
    <row r="679" spans="1:10" ht="15.75" thickBot="1">
      <c r="A679" s="76"/>
      <c r="B679" s="76"/>
      <c r="C679" s="76"/>
      <c r="D679" s="118" t="s">
        <v>219</v>
      </c>
      <c r="E679" s="118"/>
      <c r="F679" s="118"/>
      <c r="G679" s="81">
        <v>8.35735246274609E-09</v>
      </c>
      <c r="H679" s="81">
        <v>7.769497310193264E-09</v>
      </c>
      <c r="I679" s="81">
        <v>3.66263726714493E-10</v>
      </c>
      <c r="J679" s="81">
        <v>2.2159142583833E-10</v>
      </c>
    </row>
    <row r="680" spans="1:10" ht="15.75" thickBot="1">
      <c r="A680" s="76"/>
      <c r="B680" s="76"/>
      <c r="C680" s="76"/>
      <c r="D680" s="118" t="s">
        <v>260</v>
      </c>
      <c r="E680" s="118"/>
      <c r="F680" s="118"/>
      <c r="G680" s="81">
        <v>1.09505741977428E-05</v>
      </c>
      <c r="H680" s="81">
        <v>1.0258570737216674E-05</v>
      </c>
      <c r="I680" s="81">
        <v>3.7598922895828117E-07</v>
      </c>
      <c r="J680" s="81">
        <v>3.16014231567818E-07</v>
      </c>
    </row>
    <row r="681" spans="1:10" ht="15.75" thickBot="1">
      <c r="A681" s="76"/>
      <c r="B681" s="76"/>
      <c r="C681" s="76"/>
      <c r="D681" s="118" t="s">
        <v>229</v>
      </c>
      <c r="E681" s="118"/>
      <c r="F681" s="118"/>
      <c r="G681" s="81">
        <v>3.167446583857E-09</v>
      </c>
      <c r="H681" s="81">
        <v>2.977727445545577E-09</v>
      </c>
      <c r="I681" s="81">
        <v>1.2837475316807433E-10</v>
      </c>
      <c r="J681" s="81">
        <v>6.13443851433448E-11</v>
      </c>
    </row>
    <row r="682" spans="1:10" ht="15.75" thickBot="1">
      <c r="A682" s="76"/>
      <c r="B682" s="76"/>
      <c r="C682" s="118" t="s">
        <v>406</v>
      </c>
      <c r="D682" s="118"/>
      <c r="E682" s="118"/>
      <c r="F682" s="118"/>
      <c r="G682" s="81">
        <v>3.13537810943647E-05</v>
      </c>
      <c r="H682" s="81">
        <v>2.940746611329855E-05</v>
      </c>
      <c r="I682" s="81">
        <v>1.1539177375365475E-06</v>
      </c>
      <c r="J682" s="81">
        <v>7.92397243529554E-07</v>
      </c>
    </row>
    <row r="683" spans="1:10" ht="15.75" thickBot="1">
      <c r="A683" s="76"/>
      <c r="B683" s="76"/>
      <c r="C683" s="76"/>
      <c r="D683" s="118" t="s">
        <v>103</v>
      </c>
      <c r="E683" s="118"/>
      <c r="F683" s="118"/>
      <c r="G683" s="81">
        <v>3.21158442676455E-08</v>
      </c>
      <c r="H683" s="81">
        <v>3.019493685042653E-08</v>
      </c>
      <c r="I683" s="81">
        <v>1.2989421613165675E-09</v>
      </c>
      <c r="J683" s="81">
        <v>6.21965255902367E-10</v>
      </c>
    </row>
    <row r="684" spans="1:10" ht="15.75" thickBot="1">
      <c r="A684" s="76"/>
      <c r="B684" s="76"/>
      <c r="C684" s="76"/>
      <c r="D684" s="118" t="s">
        <v>98</v>
      </c>
      <c r="E684" s="118"/>
      <c r="F684" s="118"/>
      <c r="G684" s="81">
        <v>1.69524726099383E-05</v>
      </c>
      <c r="H684" s="81">
        <v>1.5891573351110205E-05</v>
      </c>
      <c r="I684" s="81">
        <v>5.945150304330968E-07</v>
      </c>
      <c r="J684" s="81">
        <v>4.66384228395046E-07</v>
      </c>
    </row>
    <row r="685" spans="1:10" ht="15.75" thickBot="1">
      <c r="A685" s="76"/>
      <c r="B685" s="76"/>
      <c r="C685" s="76"/>
      <c r="D685" s="118" t="s">
        <v>397</v>
      </c>
      <c r="E685" s="118"/>
      <c r="F685" s="118"/>
      <c r="G685" s="81">
        <v>4.52847072098501E-09</v>
      </c>
      <c r="H685" s="81">
        <v>4.2591094202659585E-09</v>
      </c>
      <c r="I685" s="81">
        <v>1.7470632102230425E-10</v>
      </c>
      <c r="J685" s="81">
        <v>9.46549796967411E-11</v>
      </c>
    </row>
    <row r="686" spans="1:10" ht="15.75" thickBot="1">
      <c r="A686" s="76"/>
      <c r="B686" s="76"/>
      <c r="C686" s="76"/>
      <c r="D686" s="118" t="s">
        <v>357</v>
      </c>
      <c r="E686" s="118"/>
      <c r="F686" s="118"/>
      <c r="G686" s="81">
        <v>1.76995694425518E-08</v>
      </c>
      <c r="H686" s="81">
        <v>3.6542385168669E-09</v>
      </c>
      <c r="I686" s="81">
        <v>5.1091055080114305E-09</v>
      </c>
      <c r="J686" s="81">
        <v>8.93622541767342E-09</v>
      </c>
    </row>
    <row r="687" spans="1:10" ht="15.75" thickBot="1">
      <c r="A687" s="76"/>
      <c r="B687" s="76"/>
      <c r="C687" s="76"/>
      <c r="D687" s="118" t="s">
        <v>202</v>
      </c>
      <c r="E687" s="118"/>
      <c r="F687" s="118"/>
      <c r="G687" s="81">
        <v>5.28417697117943E-06</v>
      </c>
      <c r="H687" s="81">
        <v>4.9691099875917155E-06</v>
      </c>
      <c r="I687" s="81">
        <v>2.0411901365138287E-07</v>
      </c>
      <c r="J687" s="81">
        <v>1.10947969936325E-07</v>
      </c>
    </row>
    <row r="688" spans="1:10" ht="15.75" thickBot="1">
      <c r="A688" s="76"/>
      <c r="B688" s="76"/>
      <c r="C688" s="76"/>
      <c r="D688" s="118" t="s">
        <v>242</v>
      </c>
      <c r="E688" s="118"/>
      <c r="F688" s="118"/>
      <c r="G688" s="81">
        <v>1.50959595505695E-07</v>
      </c>
      <c r="H688" s="81">
        <v>1.4198062350441462E-07</v>
      </c>
      <c r="I688" s="81">
        <v>5.8236605072869424E-09</v>
      </c>
      <c r="J688" s="81">
        <v>3.15531149399335E-09</v>
      </c>
    </row>
    <row r="689" spans="1:10" ht="15.75" thickBot="1">
      <c r="A689" s="76"/>
      <c r="B689" s="76"/>
      <c r="C689" s="76"/>
      <c r="D689" s="118" t="s">
        <v>363</v>
      </c>
      <c r="E689" s="118"/>
      <c r="F689" s="118"/>
      <c r="G689" s="81">
        <v>2.50134145695482E-09</v>
      </c>
      <c r="H689" s="81">
        <v>5.570417853418005E-10</v>
      </c>
      <c r="I689" s="81">
        <v>7.078930317766625E-10</v>
      </c>
      <c r="J689" s="81">
        <v>1.23640663983635E-09</v>
      </c>
    </row>
    <row r="690" spans="1:10" ht="15.75" thickBot="1">
      <c r="A690" s="76"/>
      <c r="B690" s="76"/>
      <c r="C690" s="76"/>
      <c r="D690" s="118" t="s">
        <v>109</v>
      </c>
      <c r="E690" s="118"/>
      <c r="F690" s="118"/>
      <c r="G690" s="81">
        <v>1.78097278136379E-06</v>
      </c>
      <c r="H690" s="81">
        <v>1.6684173618286572E-06</v>
      </c>
      <c r="I690" s="81">
        <v>6.115248597127142E-08</v>
      </c>
      <c r="J690" s="81">
        <v>5.14029335638635E-08</v>
      </c>
    </row>
    <row r="691" spans="1:10" ht="15.75" thickBot="1">
      <c r="A691" s="76"/>
      <c r="B691" s="76"/>
      <c r="C691" s="76"/>
      <c r="D691" s="118" t="s">
        <v>407</v>
      </c>
      <c r="E691" s="118"/>
      <c r="F691" s="118"/>
      <c r="G691" s="81">
        <v>3.60055348850703E-06</v>
      </c>
      <c r="H691" s="81">
        <v>3.389541322970938E-06</v>
      </c>
      <c r="I691" s="81">
        <v>1.4817150977909307E-07</v>
      </c>
      <c r="J691" s="81">
        <v>6.28406557570045E-08</v>
      </c>
    </row>
    <row r="692" spans="1:10" ht="15.75" thickBot="1">
      <c r="A692" s="76"/>
      <c r="B692" s="76"/>
      <c r="C692" s="76"/>
      <c r="D692" s="118" t="s">
        <v>369</v>
      </c>
      <c r="E692" s="118"/>
      <c r="F692" s="118"/>
      <c r="G692" s="81">
        <v>1.53883105670483E-09</v>
      </c>
      <c r="H692" s="81">
        <v>3.108286873004522E-10</v>
      </c>
      <c r="I692" s="81">
        <v>4.465945759400388E-10</v>
      </c>
      <c r="J692" s="81">
        <v>7.8140779346434E-10</v>
      </c>
    </row>
    <row r="693" spans="1:10" ht="15.75" thickBot="1">
      <c r="A693" s="76"/>
      <c r="B693" s="76"/>
      <c r="C693" s="76"/>
      <c r="D693" s="118" t="s">
        <v>371</v>
      </c>
      <c r="E693" s="118"/>
      <c r="F693" s="118"/>
      <c r="G693" s="81">
        <v>5.0374832715932E-07</v>
      </c>
      <c r="H693" s="81">
        <v>4.7254928373894437E-07</v>
      </c>
      <c r="I693" s="81">
        <v>1.8914113656622058E-08</v>
      </c>
      <c r="J693" s="81">
        <v>1.22849297637532E-08</v>
      </c>
    </row>
    <row r="694" spans="1:10" ht="15.75" thickBot="1">
      <c r="A694" s="76"/>
      <c r="B694" s="76"/>
      <c r="C694" s="76"/>
      <c r="D694" s="118" t="s">
        <v>372</v>
      </c>
      <c r="E694" s="118"/>
      <c r="F694" s="118"/>
      <c r="G694" s="81">
        <v>3.02251326376626E-06</v>
      </c>
      <c r="H694" s="81">
        <v>2.835318027293536E-06</v>
      </c>
      <c r="I694" s="81">
        <v>1.1348468193973254E-07</v>
      </c>
      <c r="J694" s="81">
        <v>7.37105545329952E-08</v>
      </c>
    </row>
    <row r="695" spans="1:10" ht="15.75" thickBot="1">
      <c r="A695" s="76"/>
      <c r="B695" s="76"/>
      <c r="C695" s="118" t="s">
        <v>408</v>
      </c>
      <c r="D695" s="118"/>
      <c r="E695" s="118"/>
      <c r="F695" s="118"/>
      <c r="G695" s="81">
        <v>2.23708221710329E-08</v>
      </c>
      <c r="H695" s="81">
        <v>7.820274601508572E-09</v>
      </c>
      <c r="I695" s="81">
        <v>1.311355343146913E-09</v>
      </c>
      <c r="J695" s="81">
        <v>1.32391922263774E-08</v>
      </c>
    </row>
    <row r="696" spans="1:10" ht="15">
      <c r="A696" s="77"/>
      <c r="B696" s="77"/>
      <c r="C696" s="77"/>
      <c r="D696" s="120" t="s">
        <v>385</v>
      </c>
      <c r="E696" s="120"/>
      <c r="F696" s="120"/>
      <c r="G696" s="82">
        <v>2.23708221710329E-08</v>
      </c>
      <c r="H696" s="82">
        <v>7.820274601508572E-09</v>
      </c>
      <c r="I696" s="82">
        <v>1.311355343146913E-09</v>
      </c>
      <c r="J696" s="82">
        <v>1.32391922263774E-08</v>
      </c>
    </row>
  </sheetData>
  <sheetProtection/>
  <mergeCells count="497">
    <mergeCell ref="D691:F691"/>
    <mergeCell ref="D692:F692"/>
    <mergeCell ref="D693:F693"/>
    <mergeCell ref="D694:F694"/>
    <mergeCell ref="C695:F695"/>
    <mergeCell ref="D696:F696"/>
    <mergeCell ref="D685:F685"/>
    <mergeCell ref="D686:F686"/>
    <mergeCell ref="D687:F687"/>
    <mergeCell ref="D688:F688"/>
    <mergeCell ref="D689:F689"/>
    <mergeCell ref="D690:F690"/>
    <mergeCell ref="D679:F679"/>
    <mergeCell ref="D680:F680"/>
    <mergeCell ref="D681:F681"/>
    <mergeCell ref="C682:F682"/>
    <mergeCell ref="D683:F683"/>
    <mergeCell ref="D684:F684"/>
    <mergeCell ref="D673:F673"/>
    <mergeCell ref="D674:F674"/>
    <mergeCell ref="D675:F675"/>
    <mergeCell ref="D676:F676"/>
    <mergeCell ref="D677:F677"/>
    <mergeCell ref="D678:F678"/>
    <mergeCell ref="B667:F667"/>
    <mergeCell ref="C668:F668"/>
    <mergeCell ref="D669:F669"/>
    <mergeCell ref="D670:F670"/>
    <mergeCell ref="D671:F671"/>
    <mergeCell ref="D672:F672"/>
    <mergeCell ref="E661:F661"/>
    <mergeCell ref="E662:F662"/>
    <mergeCell ref="E663:F663"/>
    <mergeCell ref="D664:F664"/>
    <mergeCell ref="C665:F665"/>
    <mergeCell ref="D666:F666"/>
    <mergeCell ref="E655:F655"/>
    <mergeCell ref="E656:F656"/>
    <mergeCell ref="E657:F657"/>
    <mergeCell ref="E658:F658"/>
    <mergeCell ref="E659:F659"/>
    <mergeCell ref="E660:F660"/>
    <mergeCell ref="E649:F649"/>
    <mergeCell ref="E650:F650"/>
    <mergeCell ref="E651:F651"/>
    <mergeCell ref="E652:F652"/>
    <mergeCell ref="E653:F653"/>
    <mergeCell ref="E654:F654"/>
    <mergeCell ref="D643:F643"/>
    <mergeCell ref="D644:F644"/>
    <mergeCell ref="C645:F645"/>
    <mergeCell ref="D646:F646"/>
    <mergeCell ref="E647:F647"/>
    <mergeCell ref="E648:F648"/>
    <mergeCell ref="D637:F637"/>
    <mergeCell ref="D638:F638"/>
    <mergeCell ref="D639:F639"/>
    <mergeCell ref="D640:F640"/>
    <mergeCell ref="D641:F641"/>
    <mergeCell ref="D642:F642"/>
    <mergeCell ref="D631:F631"/>
    <mergeCell ref="D632:F632"/>
    <mergeCell ref="D633:F633"/>
    <mergeCell ref="D634:F634"/>
    <mergeCell ref="D635:F635"/>
    <mergeCell ref="D636:F636"/>
    <mergeCell ref="D625:F625"/>
    <mergeCell ref="D626:F626"/>
    <mergeCell ref="D627:F627"/>
    <mergeCell ref="D628:F628"/>
    <mergeCell ref="D629:F629"/>
    <mergeCell ref="C630:F630"/>
    <mergeCell ref="D619:F619"/>
    <mergeCell ref="D620:F620"/>
    <mergeCell ref="D621:F621"/>
    <mergeCell ref="D622:F622"/>
    <mergeCell ref="D623:F623"/>
    <mergeCell ref="D624:F624"/>
    <mergeCell ref="D613:F613"/>
    <mergeCell ref="D614:F614"/>
    <mergeCell ref="D615:F615"/>
    <mergeCell ref="D616:F616"/>
    <mergeCell ref="D617:F617"/>
    <mergeCell ref="D618:F618"/>
    <mergeCell ref="C607:F607"/>
    <mergeCell ref="D608:F608"/>
    <mergeCell ref="D609:F609"/>
    <mergeCell ref="D610:F610"/>
    <mergeCell ref="D611:F611"/>
    <mergeCell ref="C612:F612"/>
    <mergeCell ref="D601:F601"/>
    <mergeCell ref="D602:F602"/>
    <mergeCell ref="D603:F603"/>
    <mergeCell ref="D604:F604"/>
    <mergeCell ref="D605:F605"/>
    <mergeCell ref="B606:F606"/>
    <mergeCell ref="D595:F595"/>
    <mergeCell ref="D596:F596"/>
    <mergeCell ref="D597:F597"/>
    <mergeCell ref="D598:F598"/>
    <mergeCell ref="D599:F599"/>
    <mergeCell ref="D600:F600"/>
    <mergeCell ref="D589:F589"/>
    <mergeCell ref="D590:F590"/>
    <mergeCell ref="D591:F591"/>
    <mergeCell ref="D592:F592"/>
    <mergeCell ref="D593:F593"/>
    <mergeCell ref="D594:F594"/>
    <mergeCell ref="D583:F583"/>
    <mergeCell ref="D584:F584"/>
    <mergeCell ref="D585:F585"/>
    <mergeCell ref="C586:F586"/>
    <mergeCell ref="D587:F587"/>
    <mergeCell ref="D588:F588"/>
    <mergeCell ref="D577:F577"/>
    <mergeCell ref="C578:F578"/>
    <mergeCell ref="D579:F579"/>
    <mergeCell ref="D580:F580"/>
    <mergeCell ref="D581:F581"/>
    <mergeCell ref="C582:F582"/>
    <mergeCell ref="E571:F571"/>
    <mergeCell ref="E572:F572"/>
    <mergeCell ref="D573:F573"/>
    <mergeCell ref="D574:F574"/>
    <mergeCell ref="D575:F575"/>
    <mergeCell ref="D576:F576"/>
    <mergeCell ref="E565:F565"/>
    <mergeCell ref="E566:F566"/>
    <mergeCell ref="E567:F567"/>
    <mergeCell ref="E568:F568"/>
    <mergeCell ref="E569:F569"/>
    <mergeCell ref="E570:F570"/>
    <mergeCell ref="E559:F559"/>
    <mergeCell ref="E560:F560"/>
    <mergeCell ref="E561:F561"/>
    <mergeCell ref="E562:F562"/>
    <mergeCell ref="E563:F563"/>
    <mergeCell ref="E564:F564"/>
    <mergeCell ref="E553:F553"/>
    <mergeCell ref="E554:F554"/>
    <mergeCell ref="E555:F555"/>
    <mergeCell ref="E556:F556"/>
    <mergeCell ref="E557:F557"/>
    <mergeCell ref="E558:F558"/>
    <mergeCell ref="E547:F547"/>
    <mergeCell ref="E548:F548"/>
    <mergeCell ref="E549:F549"/>
    <mergeCell ref="E550:F550"/>
    <mergeCell ref="D551:F551"/>
    <mergeCell ref="E552:F552"/>
    <mergeCell ref="D541:F541"/>
    <mergeCell ref="D542:F542"/>
    <mergeCell ref="C543:F543"/>
    <mergeCell ref="D544:F544"/>
    <mergeCell ref="E545:F545"/>
    <mergeCell ref="E546:F546"/>
    <mergeCell ref="D535:F535"/>
    <mergeCell ref="D536:F536"/>
    <mergeCell ref="D537:F537"/>
    <mergeCell ref="D538:F538"/>
    <mergeCell ref="D539:F539"/>
    <mergeCell ref="D540:F540"/>
    <mergeCell ref="D529:F529"/>
    <mergeCell ref="D530:F530"/>
    <mergeCell ref="D531:F531"/>
    <mergeCell ref="D532:F532"/>
    <mergeCell ref="D533:F533"/>
    <mergeCell ref="D534:F534"/>
    <mergeCell ref="D523:F523"/>
    <mergeCell ref="D524:F524"/>
    <mergeCell ref="D525:F525"/>
    <mergeCell ref="D526:F526"/>
    <mergeCell ref="D527:F527"/>
    <mergeCell ref="D528:F528"/>
    <mergeCell ref="D517:F517"/>
    <mergeCell ref="D518:F518"/>
    <mergeCell ref="D519:F519"/>
    <mergeCell ref="D520:F520"/>
    <mergeCell ref="D521:F521"/>
    <mergeCell ref="D522:F522"/>
    <mergeCell ref="D511:F511"/>
    <mergeCell ref="D512:F512"/>
    <mergeCell ref="D513:F513"/>
    <mergeCell ref="D514:F514"/>
    <mergeCell ref="D515:F515"/>
    <mergeCell ref="D516:F516"/>
    <mergeCell ref="D505:F505"/>
    <mergeCell ref="C506:F506"/>
    <mergeCell ref="D507:F507"/>
    <mergeCell ref="D508:F508"/>
    <mergeCell ref="D509:F509"/>
    <mergeCell ref="D510:F510"/>
    <mergeCell ref="D499:F499"/>
    <mergeCell ref="D500:F500"/>
    <mergeCell ref="D501:F501"/>
    <mergeCell ref="D502:F502"/>
    <mergeCell ref="D503:F503"/>
    <mergeCell ref="D504:F504"/>
    <mergeCell ref="D493:F493"/>
    <mergeCell ref="D494:F494"/>
    <mergeCell ref="D495:F495"/>
    <mergeCell ref="D496:F496"/>
    <mergeCell ref="D497:F497"/>
    <mergeCell ref="D498:F498"/>
    <mergeCell ref="D487:F487"/>
    <mergeCell ref="D488:F488"/>
    <mergeCell ref="D489:F489"/>
    <mergeCell ref="D490:F490"/>
    <mergeCell ref="D491:F491"/>
    <mergeCell ref="D492:F492"/>
    <mergeCell ref="D481:F481"/>
    <mergeCell ref="C482:F482"/>
    <mergeCell ref="D483:F483"/>
    <mergeCell ref="D484:F484"/>
    <mergeCell ref="D485:F485"/>
    <mergeCell ref="D486:F486"/>
    <mergeCell ref="C475:F475"/>
    <mergeCell ref="D476:F476"/>
    <mergeCell ref="D477:F477"/>
    <mergeCell ref="D478:F478"/>
    <mergeCell ref="D479:F479"/>
    <mergeCell ref="D480:F480"/>
    <mergeCell ref="D469:F469"/>
    <mergeCell ref="D470:F470"/>
    <mergeCell ref="D471:F471"/>
    <mergeCell ref="D472:F472"/>
    <mergeCell ref="D473:F473"/>
    <mergeCell ref="B474:F474"/>
    <mergeCell ref="D463:F463"/>
    <mergeCell ref="D464:F464"/>
    <mergeCell ref="D465:F465"/>
    <mergeCell ref="D466:F466"/>
    <mergeCell ref="D467:F467"/>
    <mergeCell ref="D468:F468"/>
    <mergeCell ref="D457:F457"/>
    <mergeCell ref="D458:F458"/>
    <mergeCell ref="D459:F459"/>
    <mergeCell ref="D460:F460"/>
    <mergeCell ref="D461:F461"/>
    <mergeCell ref="D462:F462"/>
    <mergeCell ref="D451:F451"/>
    <mergeCell ref="D452:F452"/>
    <mergeCell ref="D453:F453"/>
    <mergeCell ref="D454:F454"/>
    <mergeCell ref="D455:F455"/>
    <mergeCell ref="D456:F456"/>
    <mergeCell ref="D445:F445"/>
    <mergeCell ref="D446:F446"/>
    <mergeCell ref="D447:F447"/>
    <mergeCell ref="C448:F448"/>
    <mergeCell ref="D449:F449"/>
    <mergeCell ref="D450:F450"/>
    <mergeCell ref="D439:F439"/>
    <mergeCell ref="D440:F440"/>
    <mergeCell ref="C441:F441"/>
    <mergeCell ref="D442:F442"/>
    <mergeCell ref="D443:F443"/>
    <mergeCell ref="D444:F444"/>
    <mergeCell ref="D433:F433"/>
    <mergeCell ref="C434:F434"/>
    <mergeCell ref="D435:F435"/>
    <mergeCell ref="D436:F436"/>
    <mergeCell ref="D437:F437"/>
    <mergeCell ref="D438:F438"/>
    <mergeCell ref="E427:F427"/>
    <mergeCell ref="E428:F428"/>
    <mergeCell ref="E429:F429"/>
    <mergeCell ref="E430:F430"/>
    <mergeCell ref="D431:F431"/>
    <mergeCell ref="D432:F432"/>
    <mergeCell ref="E421:F421"/>
    <mergeCell ref="E422:F422"/>
    <mergeCell ref="E423:F423"/>
    <mergeCell ref="E424:F424"/>
    <mergeCell ref="E425:F425"/>
    <mergeCell ref="E426:F426"/>
    <mergeCell ref="E415:F415"/>
    <mergeCell ref="E416:F416"/>
    <mergeCell ref="E417:F417"/>
    <mergeCell ref="E418:F418"/>
    <mergeCell ref="E419:F419"/>
    <mergeCell ref="E420:F420"/>
    <mergeCell ref="E409:F409"/>
    <mergeCell ref="E410:F410"/>
    <mergeCell ref="E411:F411"/>
    <mergeCell ref="E412:F412"/>
    <mergeCell ref="E413:F413"/>
    <mergeCell ref="E414:F414"/>
    <mergeCell ref="E403:F403"/>
    <mergeCell ref="E404:F404"/>
    <mergeCell ref="E405:F405"/>
    <mergeCell ref="E406:F406"/>
    <mergeCell ref="E407:F407"/>
    <mergeCell ref="E408:F408"/>
    <mergeCell ref="E397:F397"/>
    <mergeCell ref="E398:F398"/>
    <mergeCell ref="E399:F399"/>
    <mergeCell ref="E400:F400"/>
    <mergeCell ref="E401:F401"/>
    <mergeCell ref="E402:F402"/>
    <mergeCell ref="D368:F368"/>
    <mergeCell ref="E369:F369"/>
    <mergeCell ref="E381:F381"/>
    <mergeCell ref="E394:F394"/>
    <mergeCell ref="E395:F395"/>
    <mergeCell ref="E396:F396"/>
    <mergeCell ref="D362:F362"/>
    <mergeCell ref="D363:F363"/>
    <mergeCell ref="D364:F364"/>
    <mergeCell ref="D365:F365"/>
    <mergeCell ref="D366:F366"/>
    <mergeCell ref="C367:F367"/>
    <mergeCell ref="D356:F356"/>
    <mergeCell ref="D357:F357"/>
    <mergeCell ref="D358:F358"/>
    <mergeCell ref="D359:F359"/>
    <mergeCell ref="D360:F360"/>
    <mergeCell ref="D361:F361"/>
    <mergeCell ref="D350:F350"/>
    <mergeCell ref="D351:F351"/>
    <mergeCell ref="D352:F352"/>
    <mergeCell ref="D353:F353"/>
    <mergeCell ref="D354:F354"/>
    <mergeCell ref="D355:F355"/>
    <mergeCell ref="D344:F344"/>
    <mergeCell ref="D345:F345"/>
    <mergeCell ref="D346:F346"/>
    <mergeCell ref="D347:F347"/>
    <mergeCell ref="D348:F348"/>
    <mergeCell ref="D349:F349"/>
    <mergeCell ref="D338:F338"/>
    <mergeCell ref="D339:F339"/>
    <mergeCell ref="D340:F340"/>
    <mergeCell ref="D341:F341"/>
    <mergeCell ref="D342:F342"/>
    <mergeCell ref="D343:F343"/>
    <mergeCell ref="D332:F332"/>
    <mergeCell ref="D333:F333"/>
    <mergeCell ref="D334:F334"/>
    <mergeCell ref="D335:F335"/>
    <mergeCell ref="D336:F336"/>
    <mergeCell ref="D337:F337"/>
    <mergeCell ref="D326:F326"/>
    <mergeCell ref="D327:F327"/>
    <mergeCell ref="D328:F328"/>
    <mergeCell ref="D329:F329"/>
    <mergeCell ref="D330:F330"/>
    <mergeCell ref="D331:F331"/>
    <mergeCell ref="D320:F320"/>
    <mergeCell ref="D321:F321"/>
    <mergeCell ref="C322:F322"/>
    <mergeCell ref="D323:F323"/>
    <mergeCell ref="D324:F324"/>
    <mergeCell ref="D325:F325"/>
    <mergeCell ref="D314:F314"/>
    <mergeCell ref="D315:F315"/>
    <mergeCell ref="D316:F316"/>
    <mergeCell ref="D317:F317"/>
    <mergeCell ref="D318:F318"/>
    <mergeCell ref="D319:F319"/>
    <mergeCell ref="D308:F308"/>
    <mergeCell ref="D309:F309"/>
    <mergeCell ref="D310:F310"/>
    <mergeCell ref="D311:F311"/>
    <mergeCell ref="D312:F312"/>
    <mergeCell ref="D313:F313"/>
    <mergeCell ref="D302:F302"/>
    <mergeCell ref="D303:F303"/>
    <mergeCell ref="D304:F304"/>
    <mergeCell ref="D305:F305"/>
    <mergeCell ref="D306:F306"/>
    <mergeCell ref="D307:F307"/>
    <mergeCell ref="D296:F296"/>
    <mergeCell ref="D297:F297"/>
    <mergeCell ref="D298:F298"/>
    <mergeCell ref="D299:F299"/>
    <mergeCell ref="D300:F300"/>
    <mergeCell ref="D301:F301"/>
    <mergeCell ref="C290:F290"/>
    <mergeCell ref="C291:F291"/>
    <mergeCell ref="C292:F292"/>
    <mergeCell ref="B293:F293"/>
    <mergeCell ref="C294:F294"/>
    <mergeCell ref="D295:F295"/>
    <mergeCell ref="C280:F280"/>
    <mergeCell ref="D281:F281"/>
    <mergeCell ref="E282:F282"/>
    <mergeCell ref="C287:F287"/>
    <mergeCell ref="C288:F288"/>
    <mergeCell ref="C289:F289"/>
    <mergeCell ref="A273:F273"/>
    <mergeCell ref="B274:F274"/>
    <mergeCell ref="C275:F275"/>
    <mergeCell ref="D276:F276"/>
    <mergeCell ref="E277:F277"/>
    <mergeCell ref="C266:F266"/>
    <mergeCell ref="C267:F267"/>
    <mergeCell ref="C268:F268"/>
    <mergeCell ref="C269:F269"/>
    <mergeCell ref="C270:F270"/>
    <mergeCell ref="C271:F271"/>
    <mergeCell ref="D255:F255"/>
    <mergeCell ref="E256:F256"/>
    <mergeCell ref="E262:F262"/>
    <mergeCell ref="E263:F263"/>
    <mergeCell ref="E264:F264"/>
    <mergeCell ref="E265:F265"/>
    <mergeCell ref="E249:F249"/>
    <mergeCell ref="E250:F250"/>
    <mergeCell ref="E251:F251"/>
    <mergeCell ref="E252:F252"/>
    <mergeCell ref="E253:F253"/>
    <mergeCell ref="E254:F254"/>
    <mergeCell ref="E243:F243"/>
    <mergeCell ref="E244:F244"/>
    <mergeCell ref="E245:F245"/>
    <mergeCell ref="E246:F246"/>
    <mergeCell ref="E247:F247"/>
    <mergeCell ref="E248:F248"/>
    <mergeCell ref="E237:F237"/>
    <mergeCell ref="E238:F238"/>
    <mergeCell ref="E239:F239"/>
    <mergeCell ref="E240:F240"/>
    <mergeCell ref="E241:F241"/>
    <mergeCell ref="E242:F242"/>
    <mergeCell ref="E231:F231"/>
    <mergeCell ref="E232:F232"/>
    <mergeCell ref="E233:F233"/>
    <mergeCell ref="E234:F234"/>
    <mergeCell ref="E235:F235"/>
    <mergeCell ref="E236:F236"/>
    <mergeCell ref="E225:F225"/>
    <mergeCell ref="E226:F226"/>
    <mergeCell ref="E227:F227"/>
    <mergeCell ref="E228:F228"/>
    <mergeCell ref="E229:F229"/>
    <mergeCell ref="E230:F230"/>
    <mergeCell ref="E219:F219"/>
    <mergeCell ref="E220:F220"/>
    <mergeCell ref="E221:F221"/>
    <mergeCell ref="E222:F222"/>
    <mergeCell ref="E223:F223"/>
    <mergeCell ref="E224:F224"/>
    <mergeCell ref="E213:F213"/>
    <mergeCell ref="E214:F214"/>
    <mergeCell ref="E215:F215"/>
    <mergeCell ref="E216:F216"/>
    <mergeCell ref="E217:F217"/>
    <mergeCell ref="E218:F218"/>
    <mergeCell ref="E207:F207"/>
    <mergeCell ref="E208:F208"/>
    <mergeCell ref="E209:F209"/>
    <mergeCell ref="E210:F210"/>
    <mergeCell ref="E211:F211"/>
    <mergeCell ref="E212:F212"/>
    <mergeCell ref="E201:F201"/>
    <mergeCell ref="E202:F202"/>
    <mergeCell ref="E203:F203"/>
    <mergeCell ref="E204:F204"/>
    <mergeCell ref="E205:F205"/>
    <mergeCell ref="E206:F206"/>
    <mergeCell ref="D195:F195"/>
    <mergeCell ref="E196:F196"/>
    <mergeCell ref="E197:F197"/>
    <mergeCell ref="E198:F198"/>
    <mergeCell ref="D199:F199"/>
    <mergeCell ref="E200:F200"/>
    <mergeCell ref="E189:F189"/>
    <mergeCell ref="E190:F190"/>
    <mergeCell ref="E191:F191"/>
    <mergeCell ref="E192:F192"/>
    <mergeCell ref="E193:F193"/>
    <mergeCell ref="C194:F194"/>
    <mergeCell ref="E183:F183"/>
    <mergeCell ref="E184:F184"/>
    <mergeCell ref="E185:F185"/>
    <mergeCell ref="E186:F186"/>
    <mergeCell ref="E187:F187"/>
    <mergeCell ref="D188:F188"/>
    <mergeCell ref="E177:F177"/>
    <mergeCell ref="E178:F178"/>
    <mergeCell ref="E179:F179"/>
    <mergeCell ref="E180:F180"/>
    <mergeCell ref="C181:F181"/>
    <mergeCell ref="D182:F182"/>
    <mergeCell ref="E63:F63"/>
    <mergeCell ref="E92:F92"/>
    <mergeCell ref="E116:F116"/>
    <mergeCell ref="E173:F173"/>
    <mergeCell ref="D175:F175"/>
    <mergeCell ref="E176:F176"/>
    <mergeCell ref="A3:F3"/>
    <mergeCell ref="B4:F4"/>
    <mergeCell ref="C5:F5"/>
    <mergeCell ref="D6:F6"/>
    <mergeCell ref="E7:F7"/>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2011-06-21T20:53:46Z</cp:lastPrinted>
  <dcterms:created xsi:type="dcterms:W3CDTF">2010-02-10T14:56:42Z</dcterms:created>
  <dcterms:modified xsi:type="dcterms:W3CDTF">2013-11-04T15:27:03Z</dcterms:modified>
  <cp:category/>
  <cp:version/>
  <cp:contentType/>
  <cp:contentStatus/>
</cp:coreProperties>
</file>